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727"/>
  <workbookPr/>
  <mc:AlternateContent xmlns:mc="http://schemas.openxmlformats.org/markup-compatibility/2006">
    <mc:Choice Requires="x15">
      <x15ac:absPath xmlns:x15ac="http://schemas.microsoft.com/office/spreadsheetml/2010/11/ac" url="C:\Users\Richa\Documents\edx course\course 3-analyzying and visualizing data with excel\"/>
    </mc:Choice>
  </mc:AlternateContent>
  <xr:revisionPtr revIDLastSave="0" documentId="13_ncr:1_{CCB33478-74D9-41BF-8B27-ECADA7D73B8A}" xr6:coauthVersionLast="43" xr6:coauthVersionMax="43" xr10:uidLastSave="{00000000-0000-0000-0000-000000000000}"/>
  <bookViews>
    <workbookView xWindow="-108" yWindow="-108" windowWidth="23256" windowHeight="12576" activeTab="2" xr2:uid="{00000000-000D-0000-FFFF-FFFF00000000}"/>
  </bookViews>
  <sheets>
    <sheet name="Sheet2" sheetId="8" r:id="rId1"/>
    <sheet name="Sheet1" sheetId="5" r:id="rId2"/>
    <sheet name="Sheet3" sheetId="7" r:id="rId3"/>
  </sheets>
  <definedNames>
    <definedName name="ExternalData_1" localSheetId="0" hidden="1">Sheet2!$A$3:$G$1003</definedName>
    <definedName name="Slicer_Category">#N/A</definedName>
    <definedName name="Slicer_Manufacturer">#N/A</definedName>
    <definedName name="Slicer_Year">#N/A</definedName>
    <definedName name="Slicer_Year1">#N/A</definedName>
  </definedNames>
  <calcPr calcId="181029"/>
  <pivotCaches>
    <pivotCache cacheId="37" r:id="rId4"/>
    <pivotCache cacheId="41" r:id="rId5"/>
  </pivotCaches>
  <extLst>
    <ext xmlns:x14="http://schemas.microsoft.com/office/spreadsheetml/2009/9/main" uri="{876F7934-8845-4945-9796-88D515C7AA90}">
      <x14:pivotCaches>
        <pivotCache cacheId="1" r:id="rId6"/>
      </x14:pivotCaches>
    </ext>
    <ext xmlns:x14="http://schemas.microsoft.com/office/spreadsheetml/2009/9/main" uri="{BBE1A952-AA13-448e-AADC-164F8A28A991}">
      <x14:slicerCaches>
        <x14:slicerCache r:id="rId7"/>
        <x14:slicerCache r:id="rId8"/>
        <x14:slicerCache r:id="rId9"/>
        <x14:slicerCache r:id="rId10"/>
      </x14:slicerCaches>
    </ext>
    <ext xmlns:x14="http://schemas.microsoft.com/office/spreadsheetml/2009/9/main" uri="{79F54976-1DA5-4618-B147-4CDE4B953A38}">
      <x14:workbookPr/>
    </ext>
    <ext xmlns:x15="http://schemas.microsoft.com/office/spreadsheetml/2010/11/main" uri="{841E416B-1EF1-43b6-AB56-02D37102CBD5}">
      <x15:pivotCaches>
        <pivotCache cacheId="247" r:id="rId11"/>
        <pivotCache cacheId="242" r:id="rId12"/>
        <pivotCache cacheId="245" r:id="rId13"/>
        <pivotCache cacheId="250" r:id="rId14"/>
      </x15:pivotCaches>
    </ext>
    <ext xmlns:x15="http://schemas.microsoft.com/office/spreadsheetml/2010/11/main" uri="{983426D0-5260-488c-9760-48F4B6AC55F4}">
      <x15:pivotTableReferences>
        <x15:pivotTableReference r:id="rId15"/>
        <x15:pivotTableReference r:id="rId16"/>
        <x15:pivotTableReference r:id="rId17"/>
        <x15:pivotTableReference r:id="rId18"/>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D2" i="5" l="1"/>
  <c r="A14" i="5"/>
  <c r="A6" i="5"/>
  <c r="A13" i="5"/>
  <c r="F5" i="5"/>
  <c r="A20" i="5"/>
  <c r="A12" i="5"/>
  <c r="E5" i="5"/>
  <c r="A11" i="5"/>
  <c r="A10" i="5"/>
  <c r="A9" i="5"/>
  <c r="A19" i="5"/>
  <c r="D5" i="5"/>
  <c r="A18" i="5"/>
  <c r="C5" i="5"/>
  <c r="B5" i="5"/>
  <c r="A17" i="5"/>
  <c r="A16" i="5"/>
  <c r="A8" i="5"/>
  <c r="A4" i="5"/>
  <c r="C19" i="5"/>
  <c r="E17" i="5"/>
  <c r="B16" i="5"/>
  <c r="F12" i="5"/>
  <c r="C11" i="5"/>
  <c r="B8" i="5"/>
  <c r="A15" i="5"/>
  <c r="A7" i="5"/>
  <c r="B19" i="5"/>
  <c r="C14" i="5"/>
  <c r="E12" i="5"/>
  <c r="D9" i="5"/>
  <c r="C6" i="5"/>
  <c r="C17" i="5"/>
  <c r="F10" i="5"/>
  <c r="B6" i="5"/>
  <c r="E6" i="5"/>
  <c r="C8" i="5"/>
  <c r="F9" i="5"/>
  <c r="D11" i="5"/>
  <c r="B13" i="5"/>
  <c r="E14" i="5"/>
  <c r="C16" i="5"/>
  <c r="F17" i="5"/>
  <c r="D19" i="5"/>
  <c r="E11" i="5"/>
  <c r="E19" i="5"/>
  <c r="B10" i="5"/>
  <c r="E16" i="5"/>
  <c r="F6" i="5"/>
  <c r="C13" i="5"/>
  <c r="D16" i="5"/>
  <c r="E8" i="5"/>
  <c r="F11" i="5"/>
  <c r="C18" i="5"/>
  <c r="F8" i="5"/>
  <c r="E13" i="5"/>
  <c r="B20" i="5"/>
  <c r="D8" i="5"/>
  <c r="F14" i="5"/>
  <c r="B18" i="5"/>
  <c r="B7" i="5"/>
  <c r="C10" i="5"/>
  <c r="D13" i="5"/>
  <c r="B15" i="5"/>
  <c r="F19" i="5"/>
  <c r="C7" i="5"/>
  <c r="D10" i="5"/>
  <c r="B12" i="5"/>
  <c r="C15" i="5"/>
  <c r="F16" i="5"/>
  <c r="D18" i="5"/>
  <c r="D7" i="5"/>
  <c r="B9" i="5"/>
  <c r="E10" i="5"/>
  <c r="C12" i="5"/>
  <c r="F13" i="5"/>
  <c r="D15" i="5"/>
  <c r="B17" i="5"/>
  <c r="E18" i="5"/>
  <c r="C20" i="5"/>
  <c r="E7" i="5"/>
  <c r="B14" i="5"/>
  <c r="D20" i="5"/>
  <c r="D12" i="5"/>
  <c r="D17" i="5"/>
  <c r="C9" i="5"/>
  <c r="E15" i="5"/>
  <c r="F18" i="5"/>
  <c r="F7" i="5"/>
  <c r="B11" i="5"/>
  <c r="F15" i="5"/>
  <c r="E20" i="5"/>
  <c r="D6" i="5"/>
  <c r="E9" i="5"/>
  <c r="D14" i="5"/>
  <c r="F20" i="5"/>
  <c r="E25" i="5"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AB28C4C-6DD8-47FB-99F1-65AE93D39583}" keepAlive="1" name="ModelConnection_ExternalData_1" description="Data Model" type="5" refreshedVersion="6" minRefreshableVersion="5" saveData="1">
    <dbPr connection="Data Model Connection" command="DRILLTHROUGH MAXROWS 1000 SELECT FROM [Model] WHERE ((([Calendar].[Year].&amp;[2013],[Measures].[Total Sales],[Manufacturer].[Manufacturer].&amp;[Abbas]),[Products].[Category].&amp;[Urban])) RETURN [$Sales].[Country],[$Sales].[CountryZip],[$Sales].[Date],[$Sales].[ProductID],[$Sales].[Revenue],[$Sales].[Units],[$Sales].[Zip]" commandType="4"/>
    <extLst>
      <ext xmlns:x15="http://schemas.microsoft.com/office/spreadsheetml/2010/11/main" uri="{DE250136-89BD-433C-8126-D09CA5730AF9}">
        <x15:connection id="" model="1"/>
      </ext>
    </extLst>
  </connection>
  <connection id="3"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4"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5"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6"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7"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8"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9"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4">
    <s v="ThisWorkbookDataModel"/>
    <s v="{[Calendar].[Year].&amp;[2013]}"/>
    <s v="[Manufacturer].[Manufacturer].&amp;[Pirum]"/>
    <s v="[Manufacturer].[Manufacturer].&amp;[Abbas]"/>
    <s v="[Manufacturer].[Manufacturer].&amp;[Palma]"/>
    <s v="[Products].[Category].[All]"/>
    <s v="[Manufacturer].[Manufacturer].[All]"/>
    <s v="[Manufacturer].[Manufacturer].&amp;[Natura]"/>
    <s v="[Products].[Category].&amp;[Youth]"/>
    <s v="[Manufacturer].[Manufacturer].&amp;[Leo]"/>
    <s v="[Manufacturer].[Manufacturer].&amp;[Fama]"/>
    <s v="[Manufacturer].[Manufacturer].&amp;[Currus]"/>
    <s v="[Manufacturer].[Manufacturer].&amp;[Victoria]"/>
    <s v="[Products].[Category].&amp;[Urban]"/>
    <s v="[Manufacturer].[Manufacturer].&amp;[VanArsdel]"/>
    <s v="[Products].[Category].&amp;[Rural]"/>
    <s v="[Products].[Category].&amp;[Mix]"/>
    <s v="[Manufacturer].[Manufacturer].&amp;[Salvus]"/>
    <s v="[Manufacturer].[Manufacturer].&amp;[Quibus]"/>
    <s v="[Manufacturer].[Manufacturer].&amp;[Barba]"/>
    <s v="[Measures].[Total Sales]"/>
    <s v="[Manufacturer].[Manufacturer].&amp;[Pomum]"/>
    <s v="[Manufacturer].[Manufacturer].&amp;[Aliqui]"/>
    <s v="\$#,0.00;(\$#,0.00);\$#,0.00"/>
  </metadataStrings>
  <mdxMetadata count="96">
    <mdx n="0" f="m">
      <t c="1">
        <n x="2"/>
      </t>
    </mdx>
    <mdx n="0" f="m">
      <t c="1">
        <n x="3"/>
      </t>
    </mdx>
    <mdx n="0" f="m">
      <t c="1">
        <n x="4"/>
      </t>
    </mdx>
    <mdx n="0" f="m">
      <t c="1">
        <n x="5"/>
      </t>
    </mdx>
    <mdx n="0" f="m">
      <t c="1">
        <n x="6"/>
      </t>
    </mdx>
    <mdx n="0" f="m">
      <t c="1">
        <n x="7"/>
      </t>
    </mdx>
    <mdx n="0" f="m">
      <t c="1">
        <n x="8"/>
      </t>
    </mdx>
    <mdx n="0" f="m">
      <t c="1">
        <n x="9"/>
      </t>
    </mdx>
    <mdx n="0" f="m">
      <t c="1">
        <n x="10"/>
      </t>
    </mdx>
    <mdx n="0" f="m">
      <t c="1">
        <n x="11"/>
      </t>
    </mdx>
    <mdx n="0" f="m">
      <t c="1">
        <n x="12"/>
      </t>
    </mdx>
    <mdx n="0" f="m">
      <t c="1">
        <n x="13"/>
      </t>
    </mdx>
    <mdx n="0" f="m">
      <t c="1">
        <n x="14"/>
      </t>
    </mdx>
    <mdx n="0" f="m">
      <t c="1">
        <n x="15"/>
      </t>
    </mdx>
    <mdx n="0" f="m">
      <t c="1">
        <n x="16"/>
      </t>
    </mdx>
    <mdx n="0" f="m">
      <t c="1">
        <n x="17"/>
      </t>
    </mdx>
    <mdx n="0" f="m">
      <t c="1">
        <n x="18"/>
      </t>
    </mdx>
    <mdx n="0" f="m">
      <t c="1">
        <n x="19"/>
      </t>
    </mdx>
    <mdx n="0" f="m">
      <t c="1">
        <n x="20"/>
      </t>
    </mdx>
    <mdx n="0" f="m">
      <t c="1">
        <n x="21"/>
      </t>
    </mdx>
    <mdx n="0" f="m">
      <t c="1">
        <n x="22"/>
      </t>
    </mdx>
    <mdx n="0" f="v">
      <t c="4" si="23">
        <n x="20"/>
        <n x="12"/>
        <n x="15"/>
        <n x="1" s="1"/>
      </t>
    </mdx>
    <mdx n="0" f="v">
      <t c="4" si="23">
        <n x="20"/>
        <n x="17"/>
        <n x="8"/>
        <n x="1" s="1"/>
      </t>
    </mdx>
    <mdx n="0" f="v">
      <t c="4" si="23">
        <n x="20"/>
        <n x="18"/>
        <n x="16"/>
        <n x="1" s="1"/>
      </t>
    </mdx>
    <mdx n="0" f="v">
      <t c="4" si="23">
        <n x="20"/>
        <n x="7"/>
        <n x="5"/>
        <n x="1" s="1"/>
      </t>
    </mdx>
    <mdx n="0" f="v">
      <t c="4" si="23">
        <n x="20"/>
        <n x="9"/>
        <n x="15"/>
        <n x="1" s="1"/>
      </t>
    </mdx>
    <mdx n="0" f="v">
      <t c="4" si="23">
        <n x="20"/>
        <n x="19"/>
        <n x="16"/>
        <n x="1" s="1"/>
      </t>
    </mdx>
    <mdx n="0" f="v">
      <t c="4" si="23">
        <n x="20"/>
        <n x="12"/>
        <n x="16"/>
        <n x="1" s="1"/>
      </t>
    </mdx>
    <mdx n="0" f="v">
      <t c="4" si="23">
        <n x="20"/>
        <n x="2"/>
        <n x="15"/>
        <n x="1" s="1"/>
      </t>
    </mdx>
    <mdx n="0" f="v">
      <t c="4" si="23">
        <n x="20"/>
        <n x="7"/>
        <n x="8"/>
        <n x="1" s="1"/>
      </t>
    </mdx>
    <mdx n="0" f="v">
      <t c="4" si="23">
        <n x="20"/>
        <n x="11"/>
        <n x="13"/>
        <n x="1" s="1"/>
      </t>
    </mdx>
    <mdx n="0" f="v">
      <t c="4" si="23">
        <n x="20"/>
        <n x="3"/>
        <n x="15"/>
        <n x="1" s="1"/>
      </t>
    </mdx>
    <mdx n="0" f="v">
      <t c="4" si="23">
        <n x="20"/>
        <n x="17"/>
        <n x="15"/>
        <n x="1" s="1"/>
      </t>
    </mdx>
    <mdx n="0" f="v">
      <t c="4" si="23">
        <n x="20"/>
        <n x="10"/>
        <n x="5"/>
        <n x="1" s="1"/>
      </t>
    </mdx>
    <mdx n="0" f="v">
      <t c="4" si="23">
        <n x="20"/>
        <n x="3"/>
        <n x="16"/>
        <n x="1" s="1"/>
      </t>
    </mdx>
    <mdx n="0" f="v">
      <t c="4" si="23">
        <n x="20"/>
        <n x="3"/>
        <n x="8"/>
        <n x="1" s="1"/>
      </t>
    </mdx>
    <mdx n="0" f="v">
      <t c="4" si="23">
        <n x="20"/>
        <n x="19"/>
        <n x="15"/>
        <n x="1" s="1"/>
      </t>
    </mdx>
    <mdx n="0" f="v">
      <t c="4" si="23">
        <n x="20"/>
        <n x="11"/>
        <n x="5"/>
        <n x="1" s="1"/>
      </t>
    </mdx>
    <mdx n="0" f="v">
      <t c="4" si="23">
        <n x="20"/>
        <n x="9"/>
        <n x="13"/>
        <n x="1" s="1"/>
      </t>
    </mdx>
    <mdx n="0" f="v">
      <t c="4" si="23">
        <n x="20"/>
        <n x="4"/>
        <n x="16"/>
        <n x="1" s="1"/>
      </t>
    </mdx>
    <mdx n="0" f="v">
      <t c="4" si="23">
        <n x="20"/>
        <n x="2"/>
        <n x="8"/>
        <n x="1" s="1"/>
      </t>
    </mdx>
    <mdx n="0" f="v">
      <t c="4" si="23">
        <n x="20"/>
        <n x="18"/>
        <n x="15"/>
        <n x="1" s="1"/>
      </t>
    </mdx>
    <mdx n="0" f="v">
      <t c="4" si="23">
        <n x="20"/>
        <n x="17"/>
        <n x="5"/>
        <n x="1" s="1"/>
      </t>
    </mdx>
    <mdx n="0" f="v">
      <t c="4" si="23">
        <n x="20"/>
        <n x="12"/>
        <n x="13"/>
        <n x="1" s="1"/>
      </t>
    </mdx>
    <mdx n="0" f="v">
      <t c="4" si="23">
        <n x="20"/>
        <n x="9"/>
        <n x="8"/>
        <n x="1" s="1"/>
      </t>
    </mdx>
    <mdx n="0" f="v">
      <t c="4" si="23">
        <n x="20"/>
        <n x="12"/>
        <n x="8"/>
        <n x="1" s="1"/>
      </t>
    </mdx>
    <mdx n="0" f="v">
      <t c="4" si="23">
        <n x="20"/>
        <n x="10"/>
        <n x="16"/>
        <n x="1" s="1"/>
      </t>
    </mdx>
    <mdx n="0" f="v">
      <t c="4" si="23">
        <n x="20"/>
        <n x="18"/>
        <n x="8"/>
        <n x="1" s="1"/>
      </t>
    </mdx>
    <mdx n="0" f="v">
      <t c="4" si="23">
        <n x="20"/>
        <n x="3"/>
        <n x="5"/>
        <n x="1" s="1"/>
      </t>
    </mdx>
    <mdx n="0" f="v">
      <t c="4" si="23">
        <n x="20"/>
        <n x="4"/>
        <n x="15"/>
        <n x="1" s="1"/>
      </t>
    </mdx>
    <mdx n="0" f="v">
      <t c="4" si="23">
        <n x="20"/>
        <n x="18"/>
        <n x="13"/>
        <n x="1" s="1"/>
      </t>
    </mdx>
    <mdx n="0" f="v">
      <t c="4" si="23">
        <n x="20"/>
        <n x="19"/>
        <n x="8"/>
        <n x="1" s="1"/>
      </t>
    </mdx>
    <mdx n="0" f="v">
      <t c="4" si="23">
        <n x="20"/>
        <n x="9"/>
        <n x="5"/>
        <n x="1" s="1"/>
      </t>
    </mdx>
    <mdx n="0" f="v">
      <t c="4" si="23">
        <n x="20"/>
        <n x="14"/>
        <n x="15"/>
        <n x="1" s="1"/>
      </t>
    </mdx>
    <mdx n="0" f="v">
      <t c="4" si="23">
        <n x="20"/>
        <n x="19"/>
        <n x="5"/>
        <n x="1" s="1"/>
      </t>
    </mdx>
    <mdx n="0" f="v">
      <t c="4" si="23">
        <n x="20"/>
        <n x="4"/>
        <n x="8"/>
        <n x="1" s="1"/>
      </t>
    </mdx>
    <mdx n="0" f="v">
      <t c="4" si="23">
        <n x="20"/>
        <n x="6"/>
        <n x="16"/>
        <n x="1" s="1"/>
      </t>
    </mdx>
    <mdx n="0" f="v">
      <t c="4" si="23">
        <n x="20"/>
        <n x="19"/>
        <n x="13"/>
        <n x="1" s="1"/>
      </t>
    </mdx>
    <mdx n="0" f="v">
      <t c="4" si="23">
        <n x="20"/>
        <n x="2"/>
        <n x="5"/>
        <n x="1" s="1"/>
      </t>
    </mdx>
    <mdx n="0" f="v">
      <t c="4" si="23">
        <n x="20"/>
        <n x="14"/>
        <n x="16"/>
        <n x="1" s="1"/>
      </t>
    </mdx>
    <mdx n="0" f="v">
      <t c="4" si="23">
        <n x="20"/>
        <n x="22"/>
        <n x="16"/>
        <n x="1" s="1"/>
      </t>
    </mdx>
    <mdx n="0" f="v">
      <t c="4" si="23">
        <n x="20"/>
        <n x="10"/>
        <n x="15"/>
        <n x="1" s="1"/>
      </t>
    </mdx>
    <mdx n="0" f="v">
      <t c="4" si="23">
        <n x="20"/>
        <n x="4"/>
        <n x="13"/>
        <n x="1" s="1"/>
      </t>
    </mdx>
    <mdx n="0" f="v">
      <t c="4" si="23">
        <n x="20"/>
        <n x="21"/>
        <n x="16"/>
        <n x="1" s="1"/>
      </t>
    </mdx>
    <mdx n="0" f="v">
      <t c="4" si="23">
        <n x="20"/>
        <n x="12"/>
        <n x="5"/>
        <n x="1" s="1"/>
      </t>
    </mdx>
    <mdx n="0" f="v">
      <t c="4" si="23">
        <n x="20"/>
        <n x="22"/>
        <n x="15"/>
        <n x="1" s="1"/>
      </t>
    </mdx>
    <mdx n="0" f="v">
      <t c="4" si="23">
        <n x="20"/>
        <n x="10"/>
        <n x="13"/>
        <n x="1" s="1"/>
      </t>
    </mdx>
    <mdx n="0" f="v">
      <t c="4" si="23">
        <n x="20"/>
        <n x="7"/>
        <n x="16"/>
        <n x="1" s="1"/>
      </t>
    </mdx>
    <mdx n="0" f="v">
      <t c="4" si="23">
        <n x="20"/>
        <n x="21"/>
        <n x="15"/>
        <n x="1" s="1"/>
      </t>
    </mdx>
    <mdx n="0" f="v">
      <t c="4" si="23">
        <n x="20"/>
        <n x="18"/>
        <n x="5"/>
        <n x="1" s="1"/>
      </t>
    </mdx>
    <mdx n="0" f="v">
      <t c="4" si="23">
        <n x="20"/>
        <n x="14"/>
        <n x="13"/>
        <n x="1" s="1"/>
      </t>
    </mdx>
    <mdx n="0" f="v">
      <t c="4" si="23">
        <n x="20"/>
        <n x="22"/>
        <n x="13"/>
        <n x="1" s="1"/>
      </t>
    </mdx>
    <mdx n="0" f="v">
      <t c="4" si="23">
        <n x="20"/>
        <n x="11"/>
        <n x="16"/>
        <n x="1" s="1"/>
      </t>
    </mdx>
    <mdx n="0" f="v">
      <t c="4" si="23">
        <n x="20"/>
        <n x="10"/>
        <n x="8"/>
        <n x="1" s="1"/>
      </t>
    </mdx>
    <mdx n="0" f="v">
      <t c="4" si="23">
        <n x="20"/>
        <n x="7"/>
        <n x="15"/>
        <n x="1" s="1"/>
      </t>
    </mdx>
    <mdx n="0" f="v">
      <t c="4" si="23">
        <n x="20"/>
        <n x="4"/>
        <n x="5"/>
        <n x="1" s="1"/>
      </t>
    </mdx>
    <mdx n="0" f="v">
      <t c="4" si="23">
        <n x="20"/>
        <n x="21"/>
        <n x="13"/>
        <n x="1" s="1"/>
      </t>
    </mdx>
    <mdx n="0" f="v">
      <t c="4" si="23">
        <n x="20"/>
        <n x="17"/>
        <n x="16"/>
        <n x="1" s="1"/>
      </t>
    </mdx>
    <mdx n="0" f="v">
      <t c="4" si="23">
        <n x="20"/>
        <n x="14"/>
        <n x="8"/>
        <n x="1" s="1"/>
      </t>
    </mdx>
    <mdx n="0" f="v">
      <t c="4" si="23">
        <n x="20"/>
        <n x="6"/>
        <n x="15"/>
        <n x="1" s="1"/>
      </t>
    </mdx>
    <mdx n="0" f="v">
      <t c="4" si="23">
        <n x="20"/>
        <n x="22"/>
        <n x="8"/>
        <n x="1" s="1"/>
      </t>
    </mdx>
    <mdx n="0" f="v">
      <t c="4" si="23">
        <n x="20"/>
        <n x="2"/>
        <n x="16"/>
        <n x="1" s="1"/>
      </t>
    </mdx>
    <mdx n="0" f="v">
      <t c="4" si="23">
        <n x="20"/>
        <n x="6"/>
        <n x="13"/>
        <n x="1" s="1"/>
      </t>
    </mdx>
    <mdx n="0" f="v">
      <t c="4" si="23">
        <n x="20"/>
        <n x="7"/>
        <n x="13"/>
        <n x="1" s="1"/>
      </t>
    </mdx>
    <mdx n="0" f="v">
      <t c="4" si="23">
        <n x="20"/>
        <n x="17"/>
        <n x="13"/>
        <n x="1" s="1"/>
      </t>
    </mdx>
    <mdx n="0" f="v">
      <t c="4" si="23">
        <n x="20"/>
        <n x="11"/>
        <n x="15"/>
        <n x="1" s="1"/>
      </t>
    </mdx>
    <mdx n="0" f="v">
      <t c="4" si="23">
        <n x="20"/>
        <n x="21"/>
        <n x="8"/>
        <n x="1" s="1"/>
      </t>
    </mdx>
    <mdx n="0" f="v">
      <t c="4" si="23">
        <n x="20"/>
        <n x="14"/>
        <n x="5"/>
        <n x="1" s="1"/>
      </t>
    </mdx>
    <mdx n="0" f="v">
      <t c="4" si="23">
        <n x="20"/>
        <n x="22"/>
        <n x="5"/>
        <n x="1" s="1"/>
      </t>
    </mdx>
    <mdx n="0" f="v">
      <t c="4" si="23">
        <n x="20"/>
        <n x="9"/>
        <n x="16"/>
        <n x="1" s="1"/>
      </t>
    </mdx>
    <mdx n="0" f="v">
      <t c="4" si="23">
        <n x="20"/>
        <n x="21"/>
        <n x="5"/>
        <n x="1" s="1"/>
      </t>
    </mdx>
    <mdx n="0" f="v">
      <t c="4" si="23">
        <n x="20"/>
        <n x="6"/>
        <n x="8"/>
        <n x="1" s="1"/>
      </t>
    </mdx>
    <mdx n="0" f="v">
      <t c="4" si="23">
        <n x="20"/>
        <n x="3"/>
        <n x="13"/>
        <n x="1" s="1"/>
      </t>
    </mdx>
    <mdx n="0" f="v">
      <t c="4" si="23">
        <n x="20"/>
        <n x="11"/>
        <n x="8"/>
        <n x="1" s="1"/>
      </t>
    </mdx>
    <mdx n="0" f="v">
      <t c="4" si="23">
        <n x="20"/>
        <n x="2"/>
        <n x="13"/>
        <n x="1" s="1"/>
      </t>
    </mdx>
    <mdx n="0" f="v">
      <t c="4" si="23">
        <n x="20"/>
        <n x="6"/>
        <n x="5"/>
        <n x="1" s="1"/>
      </t>
    </mdx>
  </mdxMetadata>
  <valueMetadata count="96">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valueMetadata>
</metadata>
</file>

<file path=xl/sharedStrings.xml><?xml version="1.0" encoding="utf-8"?>
<sst xmlns="http://schemas.openxmlformats.org/spreadsheetml/2006/main" count="3010" uniqueCount="1757">
  <si>
    <t>Category</t>
  </si>
  <si>
    <t>Manufacturer</t>
  </si>
  <si>
    <t>Sales[Country]</t>
  </si>
  <si>
    <t>Sales[CountryZip]</t>
  </si>
  <si>
    <t>Sales[Date]</t>
  </si>
  <si>
    <t>Sales[ProductID]</t>
  </si>
  <si>
    <t>Sales[Revenue]</t>
  </si>
  <si>
    <t>Sales[Units]</t>
  </si>
  <si>
    <t>Sales[Zip]</t>
  </si>
  <si>
    <t>USA</t>
  </si>
  <si>
    <t>USA80014</t>
  </si>
  <si>
    <t>80014</t>
  </si>
  <si>
    <t>USA92101</t>
  </si>
  <si>
    <t>92101</t>
  </si>
  <si>
    <t>USA95136</t>
  </si>
  <si>
    <t>95136</t>
  </si>
  <si>
    <t>USA95381</t>
  </si>
  <si>
    <t>95381</t>
  </si>
  <si>
    <t>USA97224</t>
  </si>
  <si>
    <t>97224</t>
  </si>
  <si>
    <t>USA99502</t>
  </si>
  <si>
    <t>99502</t>
  </si>
  <si>
    <t>USA05486</t>
  </si>
  <si>
    <t>05486</t>
  </si>
  <si>
    <t>USA06614</t>
  </si>
  <si>
    <t>06614</t>
  </si>
  <si>
    <t>USA07016</t>
  </si>
  <si>
    <t>07016</t>
  </si>
  <si>
    <t>USA07024</t>
  </si>
  <si>
    <t>07024</t>
  </si>
  <si>
    <t>USA07643</t>
  </si>
  <si>
    <t>07643</t>
  </si>
  <si>
    <t>USA08742</t>
  </si>
  <si>
    <t>08742</t>
  </si>
  <si>
    <t>USA08861</t>
  </si>
  <si>
    <t>08861</t>
  </si>
  <si>
    <t>USA08873</t>
  </si>
  <si>
    <t>08873</t>
  </si>
  <si>
    <t>USA10472</t>
  </si>
  <si>
    <t>10472</t>
  </si>
  <si>
    <t>USA11434</t>
  </si>
  <si>
    <t>11434</t>
  </si>
  <si>
    <t>USA11554</t>
  </si>
  <si>
    <t>11554</t>
  </si>
  <si>
    <t>USA11751</t>
  </si>
  <si>
    <t>11751</t>
  </si>
  <si>
    <t>USA11950</t>
  </si>
  <si>
    <t>11950</t>
  </si>
  <si>
    <t>USA19320</t>
  </si>
  <si>
    <t>19320</t>
  </si>
  <si>
    <t>USA19382</t>
  </si>
  <si>
    <t>19382</t>
  </si>
  <si>
    <t>USA20850</t>
  </si>
  <si>
    <t>20850</t>
  </si>
  <si>
    <t>USA22124</t>
  </si>
  <si>
    <t>22124</t>
  </si>
  <si>
    <t>USA22308</t>
  </si>
  <si>
    <t>22308</t>
  </si>
  <si>
    <t>USA28105</t>
  </si>
  <si>
    <t>28105</t>
  </si>
  <si>
    <t>USA29426</t>
  </si>
  <si>
    <t>29426</t>
  </si>
  <si>
    <t>USA29483</t>
  </si>
  <si>
    <t>29483</t>
  </si>
  <si>
    <t>USA29626</t>
  </si>
  <si>
    <t>29626</t>
  </si>
  <si>
    <t>USA30188</t>
  </si>
  <si>
    <t>30188</t>
  </si>
  <si>
    <t>USA30281</t>
  </si>
  <si>
    <t>30281</t>
  </si>
  <si>
    <t>USA30517</t>
  </si>
  <si>
    <t>30517</t>
  </si>
  <si>
    <t>USA32065</t>
  </si>
  <si>
    <t>32065</t>
  </si>
  <si>
    <t>USA32259</t>
  </si>
  <si>
    <t>32259</t>
  </si>
  <si>
    <t>USA32507</t>
  </si>
  <si>
    <t>32507</t>
  </si>
  <si>
    <t>USA32824</t>
  </si>
  <si>
    <t>32824</t>
  </si>
  <si>
    <t>USA32827</t>
  </si>
  <si>
    <t>32827</t>
  </si>
  <si>
    <t>USA33010</t>
  </si>
  <si>
    <t>33010</t>
  </si>
  <si>
    <t>USA33067</t>
  </si>
  <si>
    <t>33067</t>
  </si>
  <si>
    <t>USA33160</t>
  </si>
  <si>
    <t>33160</t>
  </si>
  <si>
    <t>USA33178</t>
  </si>
  <si>
    <t>33178</t>
  </si>
  <si>
    <t>USA33406</t>
  </si>
  <si>
    <t>33406</t>
  </si>
  <si>
    <t>USA33437</t>
  </si>
  <si>
    <t>33437</t>
  </si>
  <si>
    <t>USA33470</t>
  </si>
  <si>
    <t>33470</t>
  </si>
  <si>
    <t>USA34119</t>
  </si>
  <si>
    <t>34119</t>
  </si>
  <si>
    <t>USA34639</t>
  </si>
  <si>
    <t>34639</t>
  </si>
  <si>
    <t>USA40241</t>
  </si>
  <si>
    <t>40241</t>
  </si>
  <si>
    <t>USA44146</t>
  </si>
  <si>
    <t>44146</t>
  </si>
  <si>
    <t>USA72921</t>
  </si>
  <si>
    <t>72921</t>
  </si>
  <si>
    <t>USA75043</t>
  </si>
  <si>
    <t>75043</t>
  </si>
  <si>
    <t>USA75240</t>
  </si>
  <si>
    <t>75240</t>
  </si>
  <si>
    <t>USA76126</t>
  </si>
  <si>
    <t>76126</t>
  </si>
  <si>
    <t>USA76182</t>
  </si>
  <si>
    <t>76182</t>
  </si>
  <si>
    <t>USA76244</t>
  </si>
  <si>
    <t>76244</t>
  </si>
  <si>
    <t>USA77007</t>
  </si>
  <si>
    <t>77007</t>
  </si>
  <si>
    <t>USA77008</t>
  </si>
  <si>
    <t>77008</t>
  </si>
  <si>
    <t>USA77088</t>
  </si>
  <si>
    <t>77088</t>
  </si>
  <si>
    <t>USA77096</t>
  </si>
  <si>
    <t>77096</t>
  </si>
  <si>
    <t>USA77565</t>
  </si>
  <si>
    <t>77565</t>
  </si>
  <si>
    <t>USA77619</t>
  </si>
  <si>
    <t>77619</t>
  </si>
  <si>
    <t>USA79762</t>
  </si>
  <si>
    <t>79762</t>
  </si>
  <si>
    <t>USA80817</t>
  </si>
  <si>
    <t>80817</t>
  </si>
  <si>
    <t>USA80902</t>
  </si>
  <si>
    <t>80902</t>
  </si>
  <si>
    <t>USA80916</t>
  </si>
  <si>
    <t>80916</t>
  </si>
  <si>
    <t>USA85233</t>
  </si>
  <si>
    <t>85233</t>
  </si>
  <si>
    <t>USA85283</t>
  </si>
  <si>
    <t>85283</t>
  </si>
  <si>
    <t>USA85284</t>
  </si>
  <si>
    <t>85284</t>
  </si>
  <si>
    <t>USA85338</t>
  </si>
  <si>
    <t>85338</t>
  </si>
  <si>
    <t>USA85635</t>
  </si>
  <si>
    <t>85635</t>
  </si>
  <si>
    <t>USA85718</t>
  </si>
  <si>
    <t>85718</t>
  </si>
  <si>
    <t>USA87116</t>
  </si>
  <si>
    <t>87116</t>
  </si>
  <si>
    <t>USA89147</t>
  </si>
  <si>
    <t>89147</t>
  </si>
  <si>
    <t>USA90250</t>
  </si>
  <si>
    <t>90250</t>
  </si>
  <si>
    <t>USA90720</t>
  </si>
  <si>
    <t>90720</t>
  </si>
  <si>
    <t>USA91331</t>
  </si>
  <si>
    <t>91331</t>
  </si>
  <si>
    <t>USA91377</t>
  </si>
  <si>
    <t>91377</t>
  </si>
  <si>
    <t>USA91601</t>
  </si>
  <si>
    <t>91601</t>
  </si>
  <si>
    <t>USA92103</t>
  </si>
  <si>
    <t>92103</t>
  </si>
  <si>
    <t>USA92154</t>
  </si>
  <si>
    <t>92154</t>
  </si>
  <si>
    <t>USA92563</t>
  </si>
  <si>
    <t>92563</t>
  </si>
  <si>
    <t>USA92585</t>
  </si>
  <si>
    <t>92585</t>
  </si>
  <si>
    <t>USA92586</t>
  </si>
  <si>
    <t>92586</t>
  </si>
  <si>
    <t>USA92804</t>
  </si>
  <si>
    <t>92804</t>
  </si>
  <si>
    <t>USA92833</t>
  </si>
  <si>
    <t>92833</t>
  </si>
  <si>
    <t>USA92867</t>
  </si>
  <si>
    <t>92867</t>
  </si>
  <si>
    <t>USA92880</t>
  </si>
  <si>
    <t>92880</t>
  </si>
  <si>
    <t>USA93003</t>
  </si>
  <si>
    <t>93003</t>
  </si>
  <si>
    <t>USA93010</t>
  </si>
  <si>
    <t>93010</t>
  </si>
  <si>
    <t>USA93036</t>
  </si>
  <si>
    <t>93036</t>
  </si>
  <si>
    <t>USA93314</t>
  </si>
  <si>
    <t>93314</t>
  </si>
  <si>
    <t>USA93551</t>
  </si>
  <si>
    <t>93551</t>
  </si>
  <si>
    <t>USA93631</t>
  </si>
  <si>
    <t>93631</t>
  </si>
  <si>
    <t>USA94556</t>
  </si>
  <si>
    <t>94556</t>
  </si>
  <si>
    <t>USA94566</t>
  </si>
  <si>
    <t>94566</t>
  </si>
  <si>
    <t>USA94587</t>
  </si>
  <si>
    <t>94587</t>
  </si>
  <si>
    <t>USA94596</t>
  </si>
  <si>
    <t>94596</t>
  </si>
  <si>
    <t>USA94598</t>
  </si>
  <si>
    <t>94598</t>
  </si>
  <si>
    <t>USA94804</t>
  </si>
  <si>
    <t>94804</t>
  </si>
  <si>
    <t>USA60174</t>
  </si>
  <si>
    <t>60174</t>
  </si>
  <si>
    <t>USA95008</t>
  </si>
  <si>
    <t>95008</t>
  </si>
  <si>
    <t>USA95014</t>
  </si>
  <si>
    <t>95014</t>
  </si>
  <si>
    <t>USA95020</t>
  </si>
  <si>
    <t>95020</t>
  </si>
  <si>
    <t>USA95030</t>
  </si>
  <si>
    <t>95030</t>
  </si>
  <si>
    <t>USA95033</t>
  </si>
  <si>
    <t>95033</t>
  </si>
  <si>
    <t>USA95037</t>
  </si>
  <si>
    <t>95037</t>
  </si>
  <si>
    <t>USA95060</t>
  </si>
  <si>
    <t>95060</t>
  </si>
  <si>
    <t>USA95062</t>
  </si>
  <si>
    <t>95062</t>
  </si>
  <si>
    <t>USA95066</t>
  </si>
  <si>
    <t>95066</t>
  </si>
  <si>
    <t>USA95070</t>
  </si>
  <si>
    <t>95070</t>
  </si>
  <si>
    <t>USA95111</t>
  </si>
  <si>
    <t>95111</t>
  </si>
  <si>
    <t>USA95112</t>
  </si>
  <si>
    <t>95112</t>
  </si>
  <si>
    <t>USA95121</t>
  </si>
  <si>
    <t>95121</t>
  </si>
  <si>
    <t>USA95125</t>
  </si>
  <si>
    <t>95125</t>
  </si>
  <si>
    <t>USA95206</t>
  </si>
  <si>
    <t>95206</t>
  </si>
  <si>
    <t>USA95212</t>
  </si>
  <si>
    <t>95212</t>
  </si>
  <si>
    <t>USA95215</t>
  </si>
  <si>
    <t>95215</t>
  </si>
  <si>
    <t>USA95350</t>
  </si>
  <si>
    <t>95350</t>
  </si>
  <si>
    <t>USA95351</t>
  </si>
  <si>
    <t>95351</t>
  </si>
  <si>
    <t>USA95358</t>
  </si>
  <si>
    <t>95358</t>
  </si>
  <si>
    <t>USA95361</t>
  </si>
  <si>
    <t>95361</t>
  </si>
  <si>
    <t>USA95363</t>
  </si>
  <si>
    <t>95363</t>
  </si>
  <si>
    <t>USA95366</t>
  </si>
  <si>
    <t>95366</t>
  </si>
  <si>
    <t>USA95382</t>
  </si>
  <si>
    <t>95382</t>
  </si>
  <si>
    <t>USA95503</t>
  </si>
  <si>
    <t>95503</t>
  </si>
  <si>
    <t>USA95620</t>
  </si>
  <si>
    <t>95620</t>
  </si>
  <si>
    <t>USA95621</t>
  </si>
  <si>
    <t>95621</t>
  </si>
  <si>
    <t>USA95628</t>
  </si>
  <si>
    <t>95628</t>
  </si>
  <si>
    <t>USA95630</t>
  </si>
  <si>
    <t>95630</t>
  </si>
  <si>
    <t>USA95648</t>
  </si>
  <si>
    <t>95648</t>
  </si>
  <si>
    <t>USA95662</t>
  </si>
  <si>
    <t>95662</t>
  </si>
  <si>
    <t>USA95683</t>
  </si>
  <si>
    <t>95683</t>
  </si>
  <si>
    <t>USA95688</t>
  </si>
  <si>
    <t>95688</t>
  </si>
  <si>
    <t>USA95713</t>
  </si>
  <si>
    <t>95713</t>
  </si>
  <si>
    <t>USA95818</t>
  </si>
  <si>
    <t>95818</t>
  </si>
  <si>
    <t>USA95834</t>
  </si>
  <si>
    <t>95834</t>
  </si>
  <si>
    <t>USA95835</t>
  </si>
  <si>
    <t>95835</t>
  </si>
  <si>
    <t>USA95928</t>
  </si>
  <si>
    <t>95928</t>
  </si>
  <si>
    <t>USA95969</t>
  </si>
  <si>
    <t>95969</t>
  </si>
  <si>
    <t>USA96007</t>
  </si>
  <si>
    <t>96007</t>
  </si>
  <si>
    <t>USA97140</t>
  </si>
  <si>
    <t>97140</t>
  </si>
  <si>
    <t>USA97206</t>
  </si>
  <si>
    <t>97206</t>
  </si>
  <si>
    <t>USA97223</t>
  </si>
  <si>
    <t>97223</t>
  </si>
  <si>
    <t>USA97267</t>
  </si>
  <si>
    <t>97267</t>
  </si>
  <si>
    <t>USA97303</t>
  </si>
  <si>
    <t>97303</t>
  </si>
  <si>
    <t>USA01581</t>
  </si>
  <si>
    <t>01581</t>
  </si>
  <si>
    <t>USA97401</t>
  </si>
  <si>
    <t>97401</t>
  </si>
  <si>
    <t>USA97404</t>
  </si>
  <si>
    <t>97404</t>
  </si>
  <si>
    <t>USA97501</t>
  </si>
  <si>
    <t>97501</t>
  </si>
  <si>
    <t>USA97520</t>
  </si>
  <si>
    <t>97520</t>
  </si>
  <si>
    <t>USA97838</t>
  </si>
  <si>
    <t>97838</t>
  </si>
  <si>
    <t>USA97862</t>
  </si>
  <si>
    <t>97862</t>
  </si>
  <si>
    <t>USA98005</t>
  </si>
  <si>
    <t>98005</t>
  </si>
  <si>
    <t>USA98010</t>
  </si>
  <si>
    <t>98010</t>
  </si>
  <si>
    <t>USA98011</t>
  </si>
  <si>
    <t>98011</t>
  </si>
  <si>
    <t>USA98012</t>
  </si>
  <si>
    <t>98012</t>
  </si>
  <si>
    <t>USA98023</t>
  </si>
  <si>
    <t>98023</t>
  </si>
  <si>
    <t>USA98027</t>
  </si>
  <si>
    <t>98027</t>
  </si>
  <si>
    <t>USA98037</t>
  </si>
  <si>
    <t>98037</t>
  </si>
  <si>
    <t>USA98052</t>
  </si>
  <si>
    <t>98052</t>
  </si>
  <si>
    <t>USA98058</t>
  </si>
  <si>
    <t>98058</t>
  </si>
  <si>
    <t>USA98092</t>
  </si>
  <si>
    <t>98092</t>
  </si>
  <si>
    <t>USA98107</t>
  </si>
  <si>
    <t>98107</t>
  </si>
  <si>
    <t>USA98110</t>
  </si>
  <si>
    <t>98110</t>
  </si>
  <si>
    <t>USA98115</t>
  </si>
  <si>
    <t>98115</t>
  </si>
  <si>
    <t>USA98125</t>
  </si>
  <si>
    <t>98125</t>
  </si>
  <si>
    <t>USA98208</t>
  </si>
  <si>
    <t>98208</t>
  </si>
  <si>
    <t>USA98258</t>
  </si>
  <si>
    <t>98258</t>
  </si>
  <si>
    <t>USA98338</t>
  </si>
  <si>
    <t>98338</t>
  </si>
  <si>
    <t>USA98367</t>
  </si>
  <si>
    <t>98367</t>
  </si>
  <si>
    <t>USA98404</t>
  </si>
  <si>
    <t>98404</t>
  </si>
  <si>
    <t>USA98406</t>
  </si>
  <si>
    <t>98406</t>
  </si>
  <si>
    <t>USA98466</t>
  </si>
  <si>
    <t>98466</t>
  </si>
  <si>
    <t>USA98498</t>
  </si>
  <si>
    <t>98498</t>
  </si>
  <si>
    <t>USA98513</t>
  </si>
  <si>
    <t>98513</t>
  </si>
  <si>
    <t>USA98597</t>
  </si>
  <si>
    <t>98597</t>
  </si>
  <si>
    <t>USA98851</t>
  </si>
  <si>
    <t>98851</t>
  </si>
  <si>
    <t>USA99205</t>
  </si>
  <si>
    <t>99205</t>
  </si>
  <si>
    <t>USA99224</t>
  </si>
  <si>
    <t>99224</t>
  </si>
  <si>
    <t>USA99505</t>
  </si>
  <si>
    <t>99505</t>
  </si>
  <si>
    <t>USA99506</t>
  </si>
  <si>
    <t>99506</t>
  </si>
  <si>
    <t>USA99507</t>
  </si>
  <si>
    <t>99507</t>
  </si>
  <si>
    <t>USA99511</t>
  </si>
  <si>
    <t>99511</t>
  </si>
  <si>
    <t>USA99702</t>
  </si>
  <si>
    <t>99702</t>
  </si>
  <si>
    <t>USA99705</t>
  </si>
  <si>
    <t>99705</t>
  </si>
  <si>
    <t>USA99712</t>
  </si>
  <si>
    <t>99712</t>
  </si>
  <si>
    <t>USA01057</t>
  </si>
  <si>
    <t>01057</t>
  </si>
  <si>
    <t>USA01085</t>
  </si>
  <si>
    <t>01085</t>
  </si>
  <si>
    <t>USA01740</t>
  </si>
  <si>
    <t>01740</t>
  </si>
  <si>
    <t>USA02188</t>
  </si>
  <si>
    <t>02188</t>
  </si>
  <si>
    <t>USA02343</t>
  </si>
  <si>
    <t>02343</t>
  </si>
  <si>
    <t>USA02360</t>
  </si>
  <si>
    <t>02360</t>
  </si>
  <si>
    <t>USA02368</t>
  </si>
  <si>
    <t>02368</t>
  </si>
  <si>
    <t>USA02891</t>
  </si>
  <si>
    <t>02891</t>
  </si>
  <si>
    <t>USA05261</t>
  </si>
  <si>
    <t>05261</t>
  </si>
  <si>
    <t>USA06066</t>
  </si>
  <si>
    <t>06066</t>
  </si>
  <si>
    <t>USA06074</t>
  </si>
  <si>
    <t>06074</t>
  </si>
  <si>
    <t>USA06085</t>
  </si>
  <si>
    <t>06085</t>
  </si>
  <si>
    <t>USA06095</t>
  </si>
  <si>
    <t>06095</t>
  </si>
  <si>
    <t>USA06254</t>
  </si>
  <si>
    <t>06254</t>
  </si>
  <si>
    <t>USA06457</t>
  </si>
  <si>
    <t>06457</t>
  </si>
  <si>
    <t>USA06484</t>
  </si>
  <si>
    <t>06484</t>
  </si>
  <si>
    <t>USA06492</t>
  </si>
  <si>
    <t>06492</t>
  </si>
  <si>
    <t>USA06615</t>
  </si>
  <si>
    <t>06615</t>
  </si>
  <si>
    <t>USA06704</t>
  </si>
  <si>
    <t>06704</t>
  </si>
  <si>
    <t>USA06708</t>
  </si>
  <si>
    <t>06708</t>
  </si>
  <si>
    <t>USA06762</t>
  </si>
  <si>
    <t>06762</t>
  </si>
  <si>
    <t>USA06776</t>
  </si>
  <si>
    <t>06776</t>
  </si>
  <si>
    <t>USA06804</t>
  </si>
  <si>
    <t>06804</t>
  </si>
  <si>
    <t>USA06811</t>
  </si>
  <si>
    <t>06811</t>
  </si>
  <si>
    <t>USA06877</t>
  </si>
  <si>
    <t>06877</t>
  </si>
  <si>
    <t>USA06902</t>
  </si>
  <si>
    <t>06902</t>
  </si>
  <si>
    <t>USA07002</t>
  </si>
  <si>
    <t>07002</t>
  </si>
  <si>
    <t>USA07003</t>
  </si>
  <si>
    <t>07003</t>
  </si>
  <si>
    <t>USA07018</t>
  </si>
  <si>
    <t>07018</t>
  </si>
  <si>
    <t>USA07026</t>
  </si>
  <si>
    <t>07026</t>
  </si>
  <si>
    <t>USA07032</t>
  </si>
  <si>
    <t>07032</t>
  </si>
  <si>
    <t>USA07036</t>
  </si>
  <si>
    <t>07036</t>
  </si>
  <si>
    <t>USA07047</t>
  </si>
  <si>
    <t>07047</t>
  </si>
  <si>
    <t>USA07052</t>
  </si>
  <si>
    <t>07052</t>
  </si>
  <si>
    <t>USA07064</t>
  </si>
  <si>
    <t>07064</t>
  </si>
  <si>
    <t>USA07067</t>
  </si>
  <si>
    <t>07067</t>
  </si>
  <si>
    <t>USA07081</t>
  </si>
  <si>
    <t>07081</t>
  </si>
  <si>
    <t>USA07083</t>
  </si>
  <si>
    <t>07083</t>
  </si>
  <si>
    <t>USA07086</t>
  </si>
  <si>
    <t>07086</t>
  </si>
  <si>
    <t>USA07087</t>
  </si>
  <si>
    <t>07087</t>
  </si>
  <si>
    <t>USA07092</t>
  </si>
  <si>
    <t>07092</t>
  </si>
  <si>
    <t>USA07093</t>
  </si>
  <si>
    <t>07093</t>
  </si>
  <si>
    <t>USA07106</t>
  </si>
  <si>
    <t>07106</t>
  </si>
  <si>
    <t>USA07111</t>
  </si>
  <si>
    <t>07111</t>
  </si>
  <si>
    <t>USA07208</t>
  </si>
  <si>
    <t>07208</t>
  </si>
  <si>
    <t>USA07305</t>
  </si>
  <si>
    <t>07305</t>
  </si>
  <si>
    <t>USA07306</t>
  </si>
  <si>
    <t>07306</t>
  </si>
  <si>
    <t>USA07416</t>
  </si>
  <si>
    <t>07416</t>
  </si>
  <si>
    <t>USA07419</t>
  </si>
  <si>
    <t>07419</t>
  </si>
  <si>
    <t>USA07422</t>
  </si>
  <si>
    <t>07422</t>
  </si>
  <si>
    <t>USA07430</t>
  </si>
  <si>
    <t>07430</t>
  </si>
  <si>
    <t>USA07438</t>
  </si>
  <si>
    <t>07438</t>
  </si>
  <si>
    <t>USA07457</t>
  </si>
  <si>
    <t>07457</t>
  </si>
  <si>
    <t>USA07470</t>
  </si>
  <si>
    <t>07470</t>
  </si>
  <si>
    <t>USA07502</t>
  </si>
  <si>
    <t>07502</t>
  </si>
  <si>
    <t>USA07503</t>
  </si>
  <si>
    <t>07503</t>
  </si>
  <si>
    <t>USA07508</t>
  </si>
  <si>
    <t>07508</t>
  </si>
  <si>
    <t>USA07522</t>
  </si>
  <si>
    <t>07522</t>
  </si>
  <si>
    <t>USA07601</t>
  </si>
  <si>
    <t>07601</t>
  </si>
  <si>
    <t>USA07604</t>
  </si>
  <si>
    <t>07604</t>
  </si>
  <si>
    <t>USA07621</t>
  </si>
  <si>
    <t>07621</t>
  </si>
  <si>
    <t>USA07631</t>
  </si>
  <si>
    <t>07631</t>
  </si>
  <si>
    <t>USA07644</t>
  </si>
  <si>
    <t>07644</t>
  </si>
  <si>
    <t>USA07656</t>
  </si>
  <si>
    <t>07656</t>
  </si>
  <si>
    <t>USA07663</t>
  </si>
  <si>
    <t>07663</t>
  </si>
  <si>
    <t>USA07677</t>
  </si>
  <si>
    <t>07677</t>
  </si>
  <si>
    <t>USA07722</t>
  </si>
  <si>
    <t>07722</t>
  </si>
  <si>
    <t>USA07728</t>
  </si>
  <si>
    <t>07728</t>
  </si>
  <si>
    <t>USA07735</t>
  </si>
  <si>
    <t>07735</t>
  </si>
  <si>
    <t>USA07747</t>
  </si>
  <si>
    <t>07747</t>
  </si>
  <si>
    <t>USA07828</t>
  </si>
  <si>
    <t>07828</t>
  </si>
  <si>
    <t>USA07974</t>
  </si>
  <si>
    <t>07974</t>
  </si>
  <si>
    <t>USA08080</t>
  </si>
  <si>
    <t>08080</t>
  </si>
  <si>
    <t>USA08205</t>
  </si>
  <si>
    <t>08205</t>
  </si>
  <si>
    <t>USA08234</t>
  </si>
  <si>
    <t>08234</t>
  </si>
  <si>
    <t>USA08501</t>
  </si>
  <si>
    <t>08501</t>
  </si>
  <si>
    <t>USA08520</t>
  </si>
  <si>
    <t>08520</t>
  </si>
  <si>
    <t>USA08723</t>
  </si>
  <si>
    <t>08723</t>
  </si>
  <si>
    <t>USA08757</t>
  </si>
  <si>
    <t>08757</t>
  </si>
  <si>
    <t>USA08801</t>
  </si>
  <si>
    <t>08801</t>
  </si>
  <si>
    <t>USA08817</t>
  </si>
  <si>
    <t>08817</t>
  </si>
  <si>
    <t>USA08820</t>
  </si>
  <si>
    <t>08820</t>
  </si>
  <si>
    <t>USA08822</t>
  </si>
  <si>
    <t>08822</t>
  </si>
  <si>
    <t>USA08844</t>
  </si>
  <si>
    <t>08844</t>
  </si>
  <si>
    <t>USA08846</t>
  </si>
  <si>
    <t>08846</t>
  </si>
  <si>
    <t>USA08854</t>
  </si>
  <si>
    <t>08854</t>
  </si>
  <si>
    <t>USA08857</t>
  </si>
  <si>
    <t>08857</t>
  </si>
  <si>
    <t>USA08863</t>
  </si>
  <si>
    <t>08863</t>
  </si>
  <si>
    <t>USA08884</t>
  </si>
  <si>
    <t>08884</t>
  </si>
  <si>
    <t>USA08902</t>
  </si>
  <si>
    <t>08902</t>
  </si>
  <si>
    <t>USA10005</t>
  </si>
  <si>
    <t>10005</t>
  </si>
  <si>
    <t>USA10011</t>
  </si>
  <si>
    <t>10011</t>
  </si>
  <si>
    <t>USA10019</t>
  </si>
  <si>
    <t>10019</t>
  </si>
  <si>
    <t>USA10026</t>
  </si>
  <si>
    <t>10026</t>
  </si>
  <si>
    <t>USA10027</t>
  </si>
  <si>
    <t>10027</t>
  </si>
  <si>
    <t>USA10029</t>
  </si>
  <si>
    <t>10029</t>
  </si>
  <si>
    <t>USA10031</t>
  </si>
  <si>
    <t>10031</t>
  </si>
  <si>
    <t>USA10033</t>
  </si>
  <si>
    <t>10033</t>
  </si>
  <si>
    <t>USA10036</t>
  </si>
  <si>
    <t>10036</t>
  </si>
  <si>
    <t>USA10037</t>
  </si>
  <si>
    <t>10037</t>
  </si>
  <si>
    <t>USA10305</t>
  </si>
  <si>
    <t>10305</t>
  </si>
  <si>
    <t>USA10312</t>
  </si>
  <si>
    <t>10312</t>
  </si>
  <si>
    <t>USA10314</t>
  </si>
  <si>
    <t>10314</t>
  </si>
  <si>
    <t>USA10451</t>
  </si>
  <si>
    <t>10451</t>
  </si>
  <si>
    <t>USA10453</t>
  </si>
  <si>
    <t>10453</t>
  </si>
  <si>
    <t>USA10459</t>
  </si>
  <si>
    <t>10459</t>
  </si>
  <si>
    <t>USA10462</t>
  </si>
  <si>
    <t>10462</t>
  </si>
  <si>
    <t>USA10466</t>
  </si>
  <si>
    <t>10466</t>
  </si>
  <si>
    <t>USA10468</t>
  </si>
  <si>
    <t>10468</t>
  </si>
  <si>
    <t>USA10469</t>
  </si>
  <si>
    <t>10469</t>
  </si>
  <si>
    <t>USA10473</t>
  </si>
  <si>
    <t>10473</t>
  </si>
  <si>
    <t>USA10475</t>
  </si>
  <si>
    <t>10475</t>
  </si>
  <si>
    <t>USA10520</t>
  </si>
  <si>
    <t>10520</t>
  </si>
  <si>
    <t>USA10541</t>
  </si>
  <si>
    <t>10541</t>
  </si>
  <si>
    <t>USA10543</t>
  </si>
  <si>
    <t>10543</t>
  </si>
  <si>
    <t>USA10550</t>
  </si>
  <si>
    <t>10550</t>
  </si>
  <si>
    <t>USA10552</t>
  </si>
  <si>
    <t>10552</t>
  </si>
  <si>
    <t>USA10570</t>
  </si>
  <si>
    <t>10570</t>
  </si>
  <si>
    <t>USA10703</t>
  </si>
  <si>
    <t>10703</t>
  </si>
  <si>
    <t>USA10705</t>
  </si>
  <si>
    <t>10705</t>
  </si>
  <si>
    <t>USA10710</t>
  </si>
  <si>
    <t>10710</t>
  </si>
  <si>
    <t>USA10805</t>
  </si>
  <si>
    <t>10805</t>
  </si>
  <si>
    <t>USA10940</t>
  </si>
  <si>
    <t>10940</t>
  </si>
  <si>
    <t>USA10941</t>
  </si>
  <si>
    <t>10941</t>
  </si>
  <si>
    <t>USA10950</t>
  </si>
  <si>
    <t>10950</t>
  </si>
  <si>
    <t>USA10954</t>
  </si>
  <si>
    <t>10954</t>
  </si>
  <si>
    <t>USA10977</t>
  </si>
  <si>
    <t>10977</t>
  </si>
  <si>
    <t>USA11102</t>
  </si>
  <si>
    <t>11102</t>
  </si>
  <si>
    <t>USA11205</t>
  </si>
  <si>
    <t>11205</t>
  </si>
  <si>
    <t>USA11207</t>
  </si>
  <si>
    <t>11207</t>
  </si>
  <si>
    <t>USA11208</t>
  </si>
  <si>
    <t>11208</t>
  </si>
  <si>
    <t>USA11209</t>
  </si>
  <si>
    <t>11209</t>
  </si>
  <si>
    <t>USA11210</t>
  </si>
  <si>
    <t>11210</t>
  </si>
  <si>
    <t>USA11212</t>
  </si>
  <si>
    <t>11212</t>
  </si>
  <si>
    <t>USA11226</t>
  </si>
  <si>
    <t>11226</t>
  </si>
  <si>
    <t>USA11235</t>
  </si>
  <si>
    <t>11235</t>
  </si>
  <si>
    <t>USA11365</t>
  </si>
  <si>
    <t>11365</t>
  </si>
  <si>
    <t>USA11370</t>
  </si>
  <si>
    <t>11370</t>
  </si>
  <si>
    <t>USA11411</t>
  </si>
  <si>
    <t>11411</t>
  </si>
  <si>
    <t>USA11413</t>
  </si>
  <si>
    <t>11413</t>
  </si>
  <si>
    <t>USA11432</t>
  </si>
  <si>
    <t>11432</t>
  </si>
  <si>
    <t>USA11501</t>
  </si>
  <si>
    <t>11501</t>
  </si>
  <si>
    <t>USA11520</t>
  </si>
  <si>
    <t>11520</t>
  </si>
  <si>
    <t>USA11545</t>
  </si>
  <si>
    <t>11545</t>
  </si>
  <si>
    <t>USA11557</t>
  </si>
  <si>
    <t>11557</t>
  </si>
  <si>
    <t>USA11566</t>
  </si>
  <si>
    <t>11566</t>
  </si>
  <si>
    <t>USA11577</t>
  </si>
  <si>
    <t>11577</t>
  </si>
  <si>
    <t>USA11590</t>
  </si>
  <si>
    <t>11590</t>
  </si>
  <si>
    <t>USA11692</t>
  </si>
  <si>
    <t>11692</t>
  </si>
  <si>
    <t>USA11704</t>
  </si>
  <si>
    <t>11704</t>
  </si>
  <si>
    <t>USA11733</t>
  </si>
  <si>
    <t>11733</t>
  </si>
  <si>
    <t>USA11738</t>
  </si>
  <si>
    <t>11738</t>
  </si>
  <si>
    <t>USA11746</t>
  </si>
  <si>
    <t>11746</t>
  </si>
  <si>
    <t>USA11747</t>
  </si>
  <si>
    <t>11747</t>
  </si>
  <si>
    <t>USA11753</t>
  </si>
  <si>
    <t>11753</t>
  </si>
  <si>
    <t>USA11780</t>
  </si>
  <si>
    <t>11780</t>
  </si>
  <si>
    <t>USA11790</t>
  </si>
  <si>
    <t>11790</t>
  </si>
  <si>
    <t>USA11791</t>
  </si>
  <si>
    <t>11791</t>
  </si>
  <si>
    <t>USA12019</t>
  </si>
  <si>
    <t>12019</t>
  </si>
  <si>
    <t>USA12037</t>
  </si>
  <si>
    <t>12037</t>
  </si>
  <si>
    <t>USA12065</t>
  </si>
  <si>
    <t>12065</t>
  </si>
  <si>
    <t>USA12074</t>
  </si>
  <si>
    <t>12074</t>
  </si>
  <si>
    <t>USA12083</t>
  </si>
  <si>
    <t>12083</t>
  </si>
  <si>
    <t>USA12121</t>
  </si>
  <si>
    <t>12121</t>
  </si>
  <si>
    <t>USA12167</t>
  </si>
  <si>
    <t>12167</t>
  </si>
  <si>
    <t>USA12484</t>
  </si>
  <si>
    <t>12484</t>
  </si>
  <si>
    <t>USA12538</t>
  </si>
  <si>
    <t>12538</t>
  </si>
  <si>
    <t>USA12540</t>
  </si>
  <si>
    <t>12540</t>
  </si>
  <si>
    <t>USA12553</t>
  </si>
  <si>
    <t>12553</t>
  </si>
  <si>
    <t>USA12566</t>
  </si>
  <si>
    <t>12566</t>
  </si>
  <si>
    <t>USA13440</t>
  </si>
  <si>
    <t>13440</t>
  </si>
  <si>
    <t>USA13637</t>
  </si>
  <si>
    <t>13637</t>
  </si>
  <si>
    <t>USA13901</t>
  </si>
  <si>
    <t>13901</t>
  </si>
  <si>
    <t>USA15010</t>
  </si>
  <si>
    <t>15010</t>
  </si>
  <si>
    <t>USA15034</t>
  </si>
  <si>
    <t>15034</t>
  </si>
  <si>
    <t>USA15317</t>
  </si>
  <si>
    <t>15317</t>
  </si>
  <si>
    <t>USA16059</t>
  </si>
  <si>
    <t>16059</t>
  </si>
  <si>
    <t>USA16648</t>
  </si>
  <si>
    <t>16648</t>
  </si>
  <si>
    <t>USA16827</t>
  </si>
  <si>
    <t>16827</t>
  </si>
  <si>
    <t>USA17022</t>
  </si>
  <si>
    <t>17022</t>
  </si>
  <si>
    <t>USA17042</t>
  </si>
  <si>
    <t>17042</t>
  </si>
  <si>
    <t>USA17244</t>
  </si>
  <si>
    <t>17244</t>
  </si>
  <si>
    <t>USA17404</t>
  </si>
  <si>
    <t>17404</t>
  </si>
  <si>
    <t>USA17538</t>
  </si>
  <si>
    <t>17538</t>
  </si>
  <si>
    <t>USA17601</t>
  </si>
  <si>
    <t>17601</t>
  </si>
  <si>
    <t>USA17846</t>
  </si>
  <si>
    <t>17846</t>
  </si>
  <si>
    <t>USA17922</t>
  </si>
  <si>
    <t>17922</t>
  </si>
  <si>
    <t>USA17961</t>
  </si>
  <si>
    <t>17961</t>
  </si>
  <si>
    <t>USA18013</t>
  </si>
  <si>
    <t>18013</t>
  </si>
  <si>
    <t>USA18103</t>
  </si>
  <si>
    <t>18103</t>
  </si>
  <si>
    <t>USA18332</t>
  </si>
  <si>
    <t>18332</t>
  </si>
  <si>
    <t>USA18414</t>
  </si>
  <si>
    <t>18414</t>
  </si>
  <si>
    <t>USA18517</t>
  </si>
  <si>
    <t>18517</t>
  </si>
  <si>
    <t>USA18626</t>
  </si>
  <si>
    <t>18626</t>
  </si>
  <si>
    <t>USA18657</t>
  </si>
  <si>
    <t>18657</t>
  </si>
  <si>
    <t>USA18702</t>
  </si>
  <si>
    <t>18702</t>
  </si>
  <si>
    <t>USA18902</t>
  </si>
  <si>
    <t>18902</t>
  </si>
  <si>
    <t>USA18938</t>
  </si>
  <si>
    <t>18938</t>
  </si>
  <si>
    <t>USA18964</t>
  </si>
  <si>
    <t>18964</t>
  </si>
  <si>
    <t>USA19020</t>
  </si>
  <si>
    <t>19020</t>
  </si>
  <si>
    <t>USA19047</t>
  </si>
  <si>
    <t>19047</t>
  </si>
  <si>
    <t>USA19053</t>
  </si>
  <si>
    <t>19053</t>
  </si>
  <si>
    <t>USA19087</t>
  </si>
  <si>
    <t>19087</t>
  </si>
  <si>
    <t>USA19119</t>
  </si>
  <si>
    <t>19119</t>
  </si>
  <si>
    <t>USA19355</t>
  </si>
  <si>
    <t>19355</t>
  </si>
  <si>
    <t>USA19454</t>
  </si>
  <si>
    <t>19454</t>
  </si>
  <si>
    <t>USA19460</t>
  </si>
  <si>
    <t>19460</t>
  </si>
  <si>
    <t>USA19473</t>
  </si>
  <si>
    <t>19473</t>
  </si>
  <si>
    <t>USA19709</t>
  </si>
  <si>
    <t>19709</t>
  </si>
  <si>
    <t>USA19971</t>
  </si>
  <si>
    <t>19971</t>
  </si>
  <si>
    <t>USA20165</t>
  </si>
  <si>
    <t>20165</t>
  </si>
  <si>
    <t>USA20169</t>
  </si>
  <si>
    <t>20169</t>
  </si>
  <si>
    <t>USA20607</t>
  </si>
  <si>
    <t>20607</t>
  </si>
  <si>
    <t>USA20653</t>
  </si>
  <si>
    <t>20653</t>
  </si>
  <si>
    <t>USA20707</t>
  </si>
  <si>
    <t>20707</t>
  </si>
  <si>
    <t>USA20708</t>
  </si>
  <si>
    <t>20708</t>
  </si>
  <si>
    <t>USA20720</t>
  </si>
  <si>
    <t>20720</t>
  </si>
  <si>
    <t>USA20735</t>
  </si>
  <si>
    <t>20735</t>
  </si>
  <si>
    <t>USA20745</t>
  </si>
  <si>
    <t>20745</t>
  </si>
  <si>
    <t>USA20755</t>
  </si>
  <si>
    <t>20755</t>
  </si>
  <si>
    <t>USA20784</t>
  </si>
  <si>
    <t>20784</t>
  </si>
  <si>
    <t>USA20794</t>
  </si>
  <si>
    <t>20794</t>
  </si>
  <si>
    <t>USA20852</t>
  </si>
  <si>
    <t>20852</t>
  </si>
  <si>
    <t>USA20874</t>
  </si>
  <si>
    <t>20874</t>
  </si>
  <si>
    <t>USA20886</t>
  </si>
  <si>
    <t>20886</t>
  </si>
  <si>
    <t>USA21012</t>
  </si>
  <si>
    <t>21012</t>
  </si>
  <si>
    <t>USA21015</t>
  </si>
  <si>
    <t>21015</t>
  </si>
  <si>
    <t>USA21029</t>
  </si>
  <si>
    <t>21029</t>
  </si>
  <si>
    <t>USA21044</t>
  </si>
  <si>
    <t>21044</t>
  </si>
  <si>
    <t>USA21076</t>
  </si>
  <si>
    <t>21076</t>
  </si>
  <si>
    <t>USA21117</t>
  </si>
  <si>
    <t>21117</t>
  </si>
  <si>
    <t>USA21132</t>
  </si>
  <si>
    <t>21132</t>
  </si>
  <si>
    <t>USA21144</t>
  </si>
  <si>
    <t>21144</t>
  </si>
  <si>
    <t>USA21217</t>
  </si>
  <si>
    <t>21217</t>
  </si>
  <si>
    <t>USA21742</t>
  </si>
  <si>
    <t>21742</t>
  </si>
  <si>
    <t>USA21774</t>
  </si>
  <si>
    <t>21774</t>
  </si>
  <si>
    <t>USA21787</t>
  </si>
  <si>
    <t>21787</t>
  </si>
  <si>
    <t>USA21797</t>
  </si>
  <si>
    <t>21797</t>
  </si>
  <si>
    <t>USA22003</t>
  </si>
  <si>
    <t>22003</t>
  </si>
  <si>
    <t>USA22031</t>
  </si>
  <si>
    <t>22031</t>
  </si>
  <si>
    <t>USA22180</t>
  </si>
  <si>
    <t>22180</t>
  </si>
  <si>
    <t>USA22191</t>
  </si>
  <si>
    <t>22191</t>
  </si>
  <si>
    <t>USA22193</t>
  </si>
  <si>
    <t>22193</t>
  </si>
  <si>
    <t>USA22201</t>
  </si>
  <si>
    <t>22201</t>
  </si>
  <si>
    <t>USA22213</t>
  </si>
  <si>
    <t>22213</t>
  </si>
  <si>
    <t>USA22401</t>
  </si>
  <si>
    <t>22401</t>
  </si>
  <si>
    <t>USA22405</t>
  </si>
  <si>
    <t>22405</t>
  </si>
  <si>
    <t>USA22406</t>
  </si>
  <si>
    <t>22406</t>
  </si>
  <si>
    <t>USA22407</t>
  </si>
  <si>
    <t>22407</t>
  </si>
  <si>
    <t>USA22408</t>
  </si>
  <si>
    <t>22408</t>
  </si>
  <si>
    <t>USA22701</t>
  </si>
  <si>
    <t>22701</t>
  </si>
  <si>
    <t>USA23002</t>
  </si>
  <si>
    <t>23002</t>
  </si>
  <si>
    <t>USA23059</t>
  </si>
  <si>
    <t>23059</t>
  </si>
  <si>
    <t>USA23060</t>
  </si>
  <si>
    <t>23060</t>
  </si>
  <si>
    <t>USA23321</t>
  </si>
  <si>
    <t>23321</t>
  </si>
  <si>
    <t>USA23323</t>
  </si>
  <si>
    <t>23323</t>
  </si>
  <si>
    <t>USA23434</t>
  </si>
  <si>
    <t>23434</t>
  </si>
  <si>
    <t>USA23454</t>
  </si>
  <si>
    <t>23454</t>
  </si>
  <si>
    <t>USA23456</t>
  </si>
  <si>
    <t>23456</t>
  </si>
  <si>
    <t>USA23462</t>
  </si>
  <si>
    <t>23462</t>
  </si>
  <si>
    <t>USA23608</t>
  </si>
  <si>
    <t>23608</t>
  </si>
  <si>
    <t>USA23666</t>
  </si>
  <si>
    <t>23666</t>
  </si>
  <si>
    <t>USA23701</t>
  </si>
  <si>
    <t>23701</t>
  </si>
  <si>
    <t>USA23704</t>
  </si>
  <si>
    <t>23704</t>
  </si>
  <si>
    <t>USA24018</t>
  </si>
  <si>
    <t>24018</t>
  </si>
  <si>
    <t>USA24019</t>
  </si>
  <si>
    <t>24019</t>
  </si>
  <si>
    <t>USA25411</t>
  </si>
  <si>
    <t>25411</t>
  </si>
  <si>
    <t>USA26187</t>
  </si>
  <si>
    <t>26187</t>
  </si>
  <si>
    <t>USA26505</t>
  </si>
  <si>
    <t>26505</t>
  </si>
  <si>
    <t>USA27215</t>
  </si>
  <si>
    <t>27215</t>
  </si>
  <si>
    <t>USA27260</t>
  </si>
  <si>
    <t>27260</t>
  </si>
  <si>
    <t>USA27265</t>
  </si>
  <si>
    <t>27265</t>
  </si>
  <si>
    <t>USA27282</t>
  </si>
  <si>
    <t>27282</t>
  </si>
  <si>
    <t>USA27288</t>
  </si>
  <si>
    <t>27288</t>
  </si>
  <si>
    <t>USA27299</t>
  </si>
  <si>
    <t>27299</t>
  </si>
  <si>
    <t>USA27312</t>
  </si>
  <si>
    <t>27312</t>
  </si>
  <si>
    <t>USA27320</t>
  </si>
  <si>
    <t>27320</t>
  </si>
  <si>
    <t>USA27349</t>
  </si>
  <si>
    <t>27349</t>
  </si>
  <si>
    <t>USA27455</t>
  </si>
  <si>
    <t>27455</t>
  </si>
  <si>
    <t>USA27516</t>
  </si>
  <si>
    <t>27516</t>
  </si>
  <si>
    <t>USA27601</t>
  </si>
  <si>
    <t>27601</t>
  </si>
  <si>
    <t>USA27604</t>
  </si>
  <si>
    <t>27604</t>
  </si>
  <si>
    <t>USA27610</t>
  </si>
  <si>
    <t>27610</t>
  </si>
  <si>
    <t>USA28027</t>
  </si>
  <si>
    <t>28027</t>
  </si>
  <si>
    <t>USA28036</t>
  </si>
  <si>
    <t>28036</t>
  </si>
  <si>
    <t>USA28054</t>
  </si>
  <si>
    <t>28054</t>
  </si>
  <si>
    <t>USA28216</t>
  </si>
  <si>
    <t>28216</t>
  </si>
  <si>
    <t>USA28270</t>
  </si>
  <si>
    <t>28270</t>
  </si>
  <si>
    <t>USA28306</t>
  </si>
  <si>
    <t>28306</t>
  </si>
  <si>
    <t>USA28376</t>
  </si>
  <si>
    <t>28376</t>
  </si>
  <si>
    <t>USA28454</t>
  </si>
  <si>
    <t>28454</t>
  </si>
  <si>
    <t>USA28533</t>
  </si>
  <si>
    <t>28533</t>
  </si>
  <si>
    <t>USA28557</t>
  </si>
  <si>
    <t>28557</t>
  </si>
  <si>
    <t>USA28601</t>
  </si>
  <si>
    <t>28601</t>
  </si>
  <si>
    <t>USA28721</t>
  </si>
  <si>
    <t>28721</t>
  </si>
  <si>
    <t>USA29356</t>
  </si>
  <si>
    <t>29356</t>
  </si>
  <si>
    <t>USA29365</t>
  </si>
  <si>
    <t>29365</t>
  </si>
  <si>
    <t>USA29412</t>
  </si>
  <si>
    <t>29412</t>
  </si>
  <si>
    <t>USA29414</t>
  </si>
  <si>
    <t>29414</t>
  </si>
  <si>
    <t>USA29420</t>
  </si>
  <si>
    <t>29420</t>
  </si>
  <si>
    <t>USA29461</t>
  </si>
  <si>
    <t>29461</t>
  </si>
  <si>
    <t>USA29615</t>
  </si>
  <si>
    <t>29615</t>
  </si>
  <si>
    <t>USA29640</t>
  </si>
  <si>
    <t>29640</t>
  </si>
  <si>
    <t>USA29649</t>
  </si>
  <si>
    <t>29649</t>
  </si>
  <si>
    <t>USA29662</t>
  </si>
  <si>
    <t>29662</t>
  </si>
  <si>
    <t>USA29673</t>
  </si>
  <si>
    <t>29673</t>
  </si>
  <si>
    <t>USA29691</t>
  </si>
  <si>
    <t>29691</t>
  </si>
  <si>
    <t>USA29697</t>
  </si>
  <si>
    <t>29697</t>
  </si>
  <si>
    <t>USA30012</t>
  </si>
  <si>
    <t>30012</t>
  </si>
  <si>
    <t>USA30038</t>
  </si>
  <si>
    <t>30038</t>
  </si>
  <si>
    <t>USA30044</t>
  </si>
  <si>
    <t>30044</t>
  </si>
  <si>
    <t>USA30058</t>
  </si>
  <si>
    <t>30058</t>
  </si>
  <si>
    <t>USA30064</t>
  </si>
  <si>
    <t>30064</t>
  </si>
  <si>
    <t>USA30067</t>
  </si>
  <si>
    <t>30067</t>
  </si>
  <si>
    <t>USA30071</t>
  </si>
  <si>
    <t>30071</t>
  </si>
  <si>
    <t>USA30080</t>
  </si>
  <si>
    <t>30080</t>
  </si>
  <si>
    <t>USA30093</t>
  </si>
  <si>
    <t>30093</t>
  </si>
  <si>
    <t>USA30248</t>
  </si>
  <si>
    <t>30248</t>
  </si>
  <si>
    <t>USA30253</t>
  </si>
  <si>
    <t>30253</t>
  </si>
  <si>
    <t>USA30327</t>
  </si>
  <si>
    <t>30327</t>
  </si>
  <si>
    <t>USA30331</t>
  </si>
  <si>
    <t>30331</t>
  </si>
  <si>
    <t>USA30519</t>
  </si>
  <si>
    <t>30519</t>
  </si>
  <si>
    <t>USA30534</t>
  </si>
  <si>
    <t>30534</t>
  </si>
  <si>
    <t>USA30813</t>
  </si>
  <si>
    <t>30813</t>
  </si>
  <si>
    <t>USA30906</t>
  </si>
  <si>
    <t>30906</t>
  </si>
  <si>
    <t>USA30909</t>
  </si>
  <si>
    <t>30909</t>
  </si>
  <si>
    <t>USA31009</t>
  </si>
  <si>
    <t>31009</t>
  </si>
  <si>
    <t>USA31322</t>
  </si>
  <si>
    <t>31322</t>
  </si>
  <si>
    <t>USA31419</t>
  </si>
  <si>
    <t>31419</t>
  </si>
  <si>
    <t>USA31503</t>
  </si>
  <si>
    <t>31503</t>
  </si>
  <si>
    <t>USA31516</t>
  </si>
  <si>
    <t>31516</t>
  </si>
  <si>
    <t>USA31533</t>
  </si>
  <si>
    <t>31533</t>
  </si>
  <si>
    <t>USA32073</t>
  </si>
  <si>
    <t>32073</t>
  </si>
  <si>
    <t>USA32082</t>
  </si>
  <si>
    <t>32082</t>
  </si>
  <si>
    <t>USA32127</t>
  </si>
  <si>
    <t>32127</t>
  </si>
  <si>
    <t>USA32129</t>
  </si>
  <si>
    <t>32129</t>
  </si>
  <si>
    <t>USA32137</t>
  </si>
  <si>
    <t>32137</t>
  </si>
  <si>
    <t>USA32174</t>
  </si>
  <si>
    <t>32174</t>
  </si>
  <si>
    <t>USA32205</t>
  </si>
  <si>
    <t>32205</t>
  </si>
  <si>
    <t>USA32210</t>
  </si>
  <si>
    <t>32210</t>
  </si>
  <si>
    <t>USA32246</t>
  </si>
  <si>
    <t>32246</t>
  </si>
  <si>
    <t>USA32301</t>
  </si>
  <si>
    <t>32301</t>
  </si>
  <si>
    <t>USA32304</t>
  </si>
  <si>
    <t>32304</t>
  </si>
  <si>
    <t>USA32311</t>
  </si>
  <si>
    <t>32311</t>
  </si>
  <si>
    <t>USA32508</t>
  </si>
  <si>
    <t>32508</t>
  </si>
  <si>
    <t>USA32539</t>
  </si>
  <si>
    <t>32539</t>
  </si>
  <si>
    <t>USA32547</t>
  </si>
  <si>
    <t>32547</t>
  </si>
  <si>
    <t>USA32569</t>
  </si>
  <si>
    <t>32569</t>
  </si>
  <si>
    <t>USA32738</t>
  </si>
  <si>
    <t>32738</t>
  </si>
  <si>
    <t>USA32746</t>
  </si>
  <si>
    <t>32746</t>
  </si>
  <si>
    <t>USA32764</t>
  </si>
  <si>
    <t>32764</t>
  </si>
  <si>
    <t>USA32806</t>
  </si>
  <si>
    <t>32806</t>
  </si>
  <si>
    <t>USA32817</t>
  </si>
  <si>
    <t>32817</t>
  </si>
  <si>
    <t>USA32822</t>
  </si>
  <si>
    <t>32822</t>
  </si>
  <si>
    <t>USA32825</t>
  </si>
  <si>
    <t>32825</t>
  </si>
  <si>
    <t>USA32826</t>
  </si>
  <si>
    <t>32826</t>
  </si>
  <si>
    <t>USA32832</t>
  </si>
  <si>
    <t>32832</t>
  </si>
  <si>
    <t>USA32835</t>
  </si>
  <si>
    <t>32835</t>
  </si>
  <si>
    <t>USA32940</t>
  </si>
  <si>
    <t>32940</t>
  </si>
  <si>
    <t>USA33028</t>
  </si>
  <si>
    <t>33028</t>
  </si>
  <si>
    <t>USA33122</t>
  </si>
  <si>
    <t>33122</t>
  </si>
  <si>
    <t>USA33125</t>
  </si>
  <si>
    <t>33125</t>
  </si>
  <si>
    <t>USA33126</t>
  </si>
  <si>
    <t>33126</t>
  </si>
  <si>
    <t>USA33130</t>
  </si>
  <si>
    <t>33130</t>
  </si>
  <si>
    <t>USA33137</t>
  </si>
  <si>
    <t>33137</t>
  </si>
  <si>
    <t>USA33139</t>
  </si>
  <si>
    <t>33139</t>
  </si>
  <si>
    <t>USA33155</t>
  </si>
  <si>
    <t>33155</t>
  </si>
  <si>
    <t>USA33156</t>
  </si>
  <si>
    <t>33156</t>
  </si>
  <si>
    <t>USA33165</t>
  </si>
  <si>
    <t>33165</t>
  </si>
  <si>
    <t>USA33166</t>
  </si>
  <si>
    <t>33166</t>
  </si>
  <si>
    <t>USA33175</t>
  </si>
  <si>
    <t>33175</t>
  </si>
  <si>
    <t>USA33177</t>
  </si>
  <si>
    <t>33177</t>
  </si>
  <si>
    <t>USA33179</t>
  </si>
  <si>
    <t>33179</t>
  </si>
  <si>
    <t>USA33180</t>
  </si>
  <si>
    <t>33180</t>
  </si>
  <si>
    <t>USA33190</t>
  </si>
  <si>
    <t>33190</t>
  </si>
  <si>
    <t>USA33308</t>
  </si>
  <si>
    <t>33308</t>
  </si>
  <si>
    <t>USA33311</t>
  </si>
  <si>
    <t>33311</t>
  </si>
  <si>
    <t>USA33322</t>
  </si>
  <si>
    <t>33322</t>
  </si>
  <si>
    <t>USA33332</t>
  </si>
  <si>
    <t>33332</t>
  </si>
  <si>
    <t>USA33410</t>
  </si>
  <si>
    <t>33410</t>
  </si>
  <si>
    <t>USA33418</t>
  </si>
  <si>
    <t>33418</t>
  </si>
  <si>
    <t>USA33431</t>
  </si>
  <si>
    <t>33431</t>
  </si>
  <si>
    <t>USA33432</t>
  </si>
  <si>
    <t>33432</t>
  </si>
  <si>
    <t>USA33446</t>
  </si>
  <si>
    <t>33446</t>
  </si>
  <si>
    <t>USA33461</t>
  </si>
  <si>
    <t>33461</t>
  </si>
  <si>
    <t>USA33463</t>
  </si>
  <si>
    <t>33463</t>
  </si>
  <si>
    <t>USA33510</t>
  </si>
  <si>
    <t>33510</t>
  </si>
  <si>
    <t>USA33511</t>
  </si>
  <si>
    <t>33511</t>
  </si>
  <si>
    <t>USA33540</t>
  </si>
  <si>
    <t>33540</t>
  </si>
  <si>
    <t>USA33565</t>
  </si>
  <si>
    <t>33565</t>
  </si>
  <si>
    <t>USA33572</t>
  </si>
  <si>
    <t>33572</t>
  </si>
  <si>
    <t>USA33606</t>
  </si>
  <si>
    <t>33606</t>
  </si>
  <si>
    <t>USA33614</t>
  </si>
  <si>
    <t>33614</t>
  </si>
  <si>
    <t>USA33615</t>
  </si>
  <si>
    <t>33615</t>
  </si>
  <si>
    <t>USA33635</t>
  </si>
  <si>
    <t>33635</t>
  </si>
  <si>
    <t>USA33647</t>
  </si>
  <si>
    <t>33647</t>
  </si>
  <si>
    <t>USA33756</t>
  </si>
  <si>
    <t>33756</t>
  </si>
  <si>
    <t>USA33759</t>
  </si>
  <si>
    <t>33759</t>
  </si>
  <si>
    <t>USA33762</t>
  </si>
  <si>
    <t>33762</t>
  </si>
  <si>
    <t>USA33884</t>
  </si>
  <si>
    <t>33884</t>
  </si>
  <si>
    <t>USA33908</t>
  </si>
  <si>
    <t>33908</t>
  </si>
  <si>
    <t>USA33909</t>
  </si>
  <si>
    <t>33909</t>
  </si>
  <si>
    <t>USA33914</t>
  </si>
  <si>
    <t>33914</t>
  </si>
  <si>
    <t>USA33919</t>
  </si>
  <si>
    <t>33919</t>
  </si>
  <si>
    <t>USA33954</t>
  </si>
  <si>
    <t>33954</t>
  </si>
  <si>
    <t>USA34134</t>
  </si>
  <si>
    <t>34134</t>
  </si>
  <si>
    <t>USA34145</t>
  </si>
  <si>
    <t>34145</t>
  </si>
  <si>
    <t>USA34202</t>
  </si>
  <si>
    <t>34202</t>
  </si>
  <si>
    <t>USA34232</t>
  </si>
  <si>
    <t>34232</t>
  </si>
  <si>
    <t>USA34293</t>
  </si>
  <si>
    <t>34293</t>
  </si>
  <si>
    <t>USA34683</t>
  </si>
  <si>
    <t>34683</t>
  </si>
  <si>
    <t>USA34747</t>
  </si>
  <si>
    <t>34747</t>
  </si>
  <si>
    <t>USA34787</t>
  </si>
  <si>
    <t>34787</t>
  </si>
  <si>
    <t>USA34990</t>
  </si>
  <si>
    <t>34990</t>
  </si>
  <si>
    <t>USA35211</t>
  </si>
  <si>
    <t>35211</t>
  </si>
  <si>
    <t>USA35758</t>
  </si>
  <si>
    <t>35758</t>
  </si>
  <si>
    <t>USA36561</t>
  </si>
  <si>
    <t>36561</t>
  </si>
  <si>
    <t>USA36619</t>
  </si>
  <si>
    <t>36619</t>
  </si>
  <si>
    <t>USA36830</t>
  </si>
  <si>
    <t>36830</t>
  </si>
  <si>
    <t>USA36856</t>
  </si>
  <si>
    <t>36856</t>
  </si>
  <si>
    <t>USA36867</t>
  </si>
  <si>
    <t>36867</t>
  </si>
  <si>
    <t>USA37040</t>
  </si>
  <si>
    <t>37040</t>
  </si>
  <si>
    <t>USA37042</t>
  </si>
  <si>
    <t>37042</t>
  </si>
  <si>
    <t>USA37067</t>
  </si>
  <si>
    <t>37067</t>
  </si>
  <si>
    <t>USA37174</t>
  </si>
  <si>
    <t>37174</t>
  </si>
  <si>
    <t>USA37343</t>
  </si>
  <si>
    <t>37343</t>
  </si>
  <si>
    <t>USA37355</t>
  </si>
  <si>
    <t>37355</t>
  </si>
  <si>
    <t>USA37416</t>
  </si>
  <si>
    <t>37416</t>
  </si>
  <si>
    <t>USA37659</t>
  </si>
  <si>
    <t>37659</t>
  </si>
  <si>
    <t>USA37830</t>
  </si>
  <si>
    <t>37830</t>
  </si>
  <si>
    <t>USA37922</t>
  </si>
  <si>
    <t>37922</t>
  </si>
  <si>
    <t>USA38018</t>
  </si>
  <si>
    <t>38018</t>
  </si>
  <si>
    <t>USA38111</t>
  </si>
  <si>
    <t>38111</t>
  </si>
  <si>
    <t>USA38139</t>
  </si>
  <si>
    <t>38139</t>
  </si>
  <si>
    <t>USA39648</t>
  </si>
  <si>
    <t>39648</t>
  </si>
  <si>
    <t>USA40003</t>
  </si>
  <si>
    <t>40003</t>
  </si>
  <si>
    <t>USA40014</t>
  </si>
  <si>
    <t>40014</t>
  </si>
  <si>
    <t>USA40291</t>
  </si>
  <si>
    <t>40291</t>
  </si>
  <si>
    <t>USA40511</t>
  </si>
  <si>
    <t>40511</t>
  </si>
  <si>
    <t>USA43004</t>
  </si>
  <si>
    <t>43004</t>
  </si>
  <si>
    <t>USA43022</t>
  </si>
  <si>
    <t>43022</t>
  </si>
  <si>
    <t>USA43023</t>
  </si>
  <si>
    <t>43023</t>
  </si>
  <si>
    <t>USA43082</t>
  </si>
  <si>
    <t>43082</t>
  </si>
  <si>
    <t>USA43147</t>
  </si>
  <si>
    <t>43147</t>
  </si>
  <si>
    <t>USA43231</t>
  </si>
  <si>
    <t>43231</t>
  </si>
  <si>
    <t>USA43240</t>
  </si>
  <si>
    <t>43240</t>
  </si>
  <si>
    <t>USA44024</t>
  </si>
  <si>
    <t>44024</t>
  </si>
  <si>
    <t>USA44028</t>
  </si>
  <si>
    <t>44028</t>
  </si>
  <si>
    <t>USA44039</t>
  </si>
  <si>
    <t>44039</t>
  </si>
  <si>
    <t>USA44077</t>
  </si>
  <si>
    <t>44077</t>
  </si>
  <si>
    <t>USA44092</t>
  </si>
  <si>
    <t>44092</t>
  </si>
  <si>
    <t>USA44094</t>
  </si>
  <si>
    <t>44094</t>
  </si>
  <si>
    <t>USA44130</t>
  </si>
  <si>
    <t>44130</t>
  </si>
  <si>
    <t>USA44139</t>
  </si>
  <si>
    <t>44139</t>
  </si>
  <si>
    <t>USA44240</t>
  </si>
  <si>
    <t>44240</t>
  </si>
  <si>
    <t>USA44706</t>
  </si>
  <si>
    <t>44706</t>
  </si>
  <si>
    <t>USA45067</t>
  </si>
  <si>
    <t>45067</t>
  </si>
  <si>
    <t>USA45122</t>
  </si>
  <si>
    <t>45122</t>
  </si>
  <si>
    <t>USA45385</t>
  </si>
  <si>
    <t>45385</t>
  </si>
  <si>
    <t>USA46032</t>
  </si>
  <si>
    <t>46032</t>
  </si>
  <si>
    <t>USA46037</t>
  </si>
  <si>
    <t>46037</t>
  </si>
  <si>
    <t>USA46163</t>
  </si>
  <si>
    <t>46163</t>
  </si>
  <si>
    <t>USA46236</t>
  </si>
  <si>
    <t>46236</t>
  </si>
  <si>
    <t>USA46239</t>
  </si>
  <si>
    <t>46239</t>
  </si>
  <si>
    <t>USA46260</t>
  </si>
  <si>
    <t>46260</t>
  </si>
  <si>
    <t>USA46368</t>
  </si>
  <si>
    <t>46368</t>
  </si>
  <si>
    <t>USA46544</t>
  </si>
  <si>
    <t>46544</t>
  </si>
  <si>
    <t>USA47129</t>
  </si>
  <si>
    <t>47129</t>
  </si>
  <si>
    <t>USA48045</t>
  </si>
  <si>
    <t>48045</t>
  </si>
  <si>
    <t>USA48075</t>
  </si>
  <si>
    <t>48075</t>
  </si>
  <si>
    <t>USA48103</t>
  </si>
  <si>
    <t>48103</t>
  </si>
  <si>
    <t>USA48116</t>
  </si>
  <si>
    <t>48116</t>
  </si>
  <si>
    <t>USA48126</t>
  </si>
  <si>
    <t>48126</t>
  </si>
  <si>
    <t>USA48138</t>
  </si>
  <si>
    <t>48138</t>
  </si>
  <si>
    <t>USA48161</t>
  </si>
  <si>
    <t>48161</t>
  </si>
  <si>
    <t>USA48170</t>
  </si>
  <si>
    <t>48170</t>
  </si>
  <si>
    <t>USA48183</t>
  </si>
  <si>
    <t>48183</t>
  </si>
  <si>
    <t>USA48187</t>
  </si>
  <si>
    <t>48187</t>
  </si>
  <si>
    <t>USA48188</t>
  </si>
  <si>
    <t>48188</t>
  </si>
  <si>
    <t>USA48192</t>
  </si>
  <si>
    <t>48192</t>
  </si>
  <si>
    <t>USA48306</t>
  </si>
  <si>
    <t>48306</t>
  </si>
  <si>
    <t>USA48310</t>
  </si>
  <si>
    <t>48310</t>
  </si>
  <si>
    <t>USA48313</t>
  </si>
  <si>
    <t>48313</t>
  </si>
  <si>
    <t>USA48326</t>
  </si>
  <si>
    <t>48326</t>
  </si>
  <si>
    <t>USA48328</t>
  </si>
  <si>
    <t>48328</t>
  </si>
  <si>
    <t>USA48329</t>
  </si>
  <si>
    <t>48329</t>
  </si>
  <si>
    <t>USA48336</t>
  </si>
  <si>
    <t>48336</t>
  </si>
  <si>
    <t>USA48386</t>
  </si>
  <si>
    <t>48386</t>
  </si>
  <si>
    <t>USA48390</t>
  </si>
  <si>
    <t>48390</t>
  </si>
  <si>
    <t>USA48876</t>
  </si>
  <si>
    <t>48876</t>
  </si>
  <si>
    <t>USA49017</t>
  </si>
  <si>
    <t>49017</t>
  </si>
  <si>
    <t>USA49316</t>
  </si>
  <si>
    <t>49316</t>
  </si>
  <si>
    <t>USA49424</t>
  </si>
  <si>
    <t>49424</t>
  </si>
  <si>
    <t>USA49442</t>
  </si>
  <si>
    <t>49442</t>
  </si>
  <si>
    <t>USA50061</t>
  </si>
  <si>
    <t>50061</t>
  </si>
  <si>
    <t>USA51360</t>
  </si>
  <si>
    <t>51360</t>
  </si>
  <si>
    <t>USA52240</t>
  </si>
  <si>
    <t>52240</t>
  </si>
  <si>
    <t>USA52577</t>
  </si>
  <si>
    <t>52577</t>
  </si>
  <si>
    <t>USA52655</t>
  </si>
  <si>
    <t>52655</t>
  </si>
  <si>
    <t>USA53095</t>
  </si>
  <si>
    <t>53095</t>
  </si>
  <si>
    <t>USA53097</t>
  </si>
  <si>
    <t>53097</t>
  </si>
  <si>
    <t>USA53142</t>
  </si>
  <si>
    <t>53142</t>
  </si>
  <si>
    <t>USA53185</t>
  </si>
  <si>
    <t>53185</t>
  </si>
  <si>
    <t>USA53219</t>
  </si>
  <si>
    <t>53219</t>
  </si>
  <si>
    <t>USA53223</t>
  </si>
  <si>
    <t>53223</t>
  </si>
  <si>
    <t>USA53704</t>
  </si>
  <si>
    <t>53704</t>
  </si>
  <si>
    <t>USA53783</t>
  </si>
  <si>
    <t>53783</t>
  </si>
  <si>
    <t>USA54115</t>
  </si>
  <si>
    <t>54115</t>
  </si>
  <si>
    <t>USA54311</t>
  </si>
  <si>
    <t>54311</t>
  </si>
  <si>
    <t>USA54481</t>
  </si>
  <si>
    <t>54481</t>
  </si>
  <si>
    <t>USA55021</t>
  </si>
  <si>
    <t>55021</t>
  </si>
  <si>
    <t>USA55119</t>
  </si>
  <si>
    <t>55119</t>
  </si>
  <si>
    <t>USA55309</t>
  </si>
  <si>
    <t>55309</t>
  </si>
  <si>
    <t>USA55318</t>
  </si>
  <si>
    <t>55318</t>
  </si>
  <si>
    <t>USA55331</t>
  </si>
  <si>
    <t>55331</t>
  </si>
  <si>
    <t>USA55355</t>
  </si>
  <si>
    <t>55355</t>
  </si>
  <si>
    <t>USA55363</t>
  </si>
  <si>
    <t>55363</t>
  </si>
  <si>
    <t>USA55364</t>
  </si>
  <si>
    <t>55364</t>
  </si>
  <si>
    <t>USA55431</t>
  </si>
  <si>
    <t>55431</t>
  </si>
  <si>
    <t>USA55807</t>
  </si>
  <si>
    <t>55807</t>
  </si>
  <si>
    <t>USA55902</t>
  </si>
  <si>
    <t>55902</t>
  </si>
  <si>
    <t>USA56301</t>
  </si>
  <si>
    <t>56301</t>
  </si>
  <si>
    <t>USA56401</t>
  </si>
  <si>
    <t>56401</t>
  </si>
  <si>
    <t>USA56721</t>
  </si>
  <si>
    <t>56721</t>
  </si>
  <si>
    <t>USA57785</t>
  </si>
  <si>
    <t>57785</t>
  </si>
  <si>
    <t>USA58601</t>
  </si>
  <si>
    <t>58601</t>
  </si>
  <si>
    <t>USA59602</t>
  </si>
  <si>
    <t>59602</t>
  </si>
  <si>
    <t>USA59624</t>
  </si>
  <si>
    <t>59624</t>
  </si>
  <si>
    <t>USA60008</t>
  </si>
  <si>
    <t>60008</t>
  </si>
  <si>
    <t>USA60014</t>
  </si>
  <si>
    <t>60014</t>
  </si>
  <si>
    <t>USA60025</t>
  </si>
  <si>
    <t>60025</t>
  </si>
  <si>
    <t>USA60030</t>
  </si>
  <si>
    <t>60030</t>
  </si>
  <si>
    <t>USA60035</t>
  </si>
  <si>
    <t>60035</t>
  </si>
  <si>
    <t>USA60060</t>
  </si>
  <si>
    <t>60060</t>
  </si>
  <si>
    <t>USA60068</t>
  </si>
  <si>
    <t>60068</t>
  </si>
  <si>
    <t>USA60073</t>
  </si>
  <si>
    <t>60073</t>
  </si>
  <si>
    <t>USA60103</t>
  </si>
  <si>
    <t>60103</t>
  </si>
  <si>
    <t>USA60172</t>
  </si>
  <si>
    <t>60172</t>
  </si>
  <si>
    <t>USA60173</t>
  </si>
  <si>
    <t>60173</t>
  </si>
  <si>
    <t>USA60404</t>
  </si>
  <si>
    <t>60404</t>
  </si>
  <si>
    <t>USA60422</t>
  </si>
  <si>
    <t>60422</t>
  </si>
  <si>
    <t>USA60455</t>
  </si>
  <si>
    <t>60455</t>
  </si>
  <si>
    <t>USA60459</t>
  </si>
  <si>
    <t>60459</t>
  </si>
  <si>
    <t>USA60472</t>
  </si>
  <si>
    <t>60472</t>
  </si>
  <si>
    <t>USA60525</t>
  </si>
  <si>
    <t>60525</t>
  </si>
  <si>
    <t>USA60527</t>
  </si>
  <si>
    <t>60527</t>
  </si>
  <si>
    <t>USA60560</t>
  </si>
  <si>
    <t>60560</t>
  </si>
  <si>
    <t>USA60561</t>
  </si>
  <si>
    <t>60561</t>
  </si>
  <si>
    <t>USA60616</t>
  </si>
  <si>
    <t>60616</t>
  </si>
  <si>
    <t>USA60647</t>
  </si>
  <si>
    <t>60647</t>
  </si>
  <si>
    <t>USA60659</t>
  </si>
  <si>
    <t>60659</t>
  </si>
  <si>
    <t>USA60660</t>
  </si>
  <si>
    <t>60660</t>
  </si>
  <si>
    <t>USA60706</t>
  </si>
  <si>
    <t>60706</t>
  </si>
  <si>
    <t>USA61008</t>
  </si>
  <si>
    <t>61008</t>
  </si>
  <si>
    <t>USA61822</t>
  </si>
  <si>
    <t>61822</t>
  </si>
  <si>
    <t>USA62223</t>
  </si>
  <si>
    <t>62223</t>
  </si>
  <si>
    <t>USA62226</t>
  </si>
  <si>
    <t>62226</t>
  </si>
  <si>
    <t>USA62239</t>
  </si>
  <si>
    <t>62239</t>
  </si>
  <si>
    <t>USA62548</t>
  </si>
  <si>
    <t>62548</t>
  </si>
  <si>
    <t>USA62959</t>
  </si>
  <si>
    <t>62959</t>
  </si>
  <si>
    <t>USA63005</t>
  </si>
  <si>
    <t>63005</t>
  </si>
  <si>
    <t>USA63017</t>
  </si>
  <si>
    <t>63017</t>
  </si>
  <si>
    <t>USA63021</t>
  </si>
  <si>
    <t>63021</t>
  </si>
  <si>
    <t>USA63026</t>
  </si>
  <si>
    <t>63026</t>
  </si>
  <si>
    <t>USA63114</t>
  </si>
  <si>
    <t>63114</t>
  </si>
  <si>
    <t>USA63303</t>
  </si>
  <si>
    <t>63303</t>
  </si>
  <si>
    <t>USA63304</t>
  </si>
  <si>
    <t>63304</t>
  </si>
  <si>
    <t>USA63367</t>
  </si>
  <si>
    <t>63367</t>
  </si>
  <si>
    <t>USA63701</t>
  </si>
  <si>
    <t>63701</t>
  </si>
  <si>
    <t>USA64088</t>
  </si>
  <si>
    <t>64088</t>
  </si>
  <si>
    <t>USA64108</t>
  </si>
  <si>
    <t>64108</t>
  </si>
  <si>
    <t>USA64138</t>
  </si>
  <si>
    <t>64138</t>
  </si>
  <si>
    <t>USA64145</t>
  </si>
  <si>
    <t>64145</t>
  </si>
  <si>
    <t>USA64155</t>
  </si>
  <si>
    <t>64155</t>
  </si>
  <si>
    <t>USA64506</t>
  </si>
  <si>
    <t>64506</t>
  </si>
  <si>
    <t>USA65233</t>
  </si>
  <si>
    <t>65233</t>
  </si>
  <si>
    <t>USA65807</t>
  </si>
  <si>
    <t>65807</t>
  </si>
  <si>
    <t>USA66062</t>
  </si>
  <si>
    <t>66062</t>
  </si>
  <si>
    <t>USA66226</t>
  </si>
  <si>
    <t>66226</t>
  </si>
  <si>
    <t>USA66502</t>
  </si>
  <si>
    <t>66502</t>
  </si>
  <si>
    <t>USA67002</t>
  </si>
  <si>
    <t>67002</t>
  </si>
  <si>
    <t>USA67216</t>
  </si>
  <si>
    <t>67216</t>
  </si>
  <si>
    <t>USA67226</t>
  </si>
  <si>
    <t>67226</t>
  </si>
  <si>
    <t>USA68137</t>
  </si>
  <si>
    <t>68137</t>
  </si>
  <si>
    <t>USA70508</t>
  </si>
  <si>
    <t>70508</t>
  </si>
  <si>
    <t>USA70611</t>
  </si>
  <si>
    <t>70611</t>
  </si>
  <si>
    <t>USA70710</t>
  </si>
  <si>
    <t>70710</t>
  </si>
  <si>
    <t>USA70814</t>
  </si>
  <si>
    <t>70814</t>
  </si>
  <si>
    <t>USA70816</t>
  </si>
  <si>
    <t>70816</t>
  </si>
  <si>
    <t>USA71032</t>
  </si>
  <si>
    <t>71032</t>
  </si>
  <si>
    <t>USA71105</t>
  </si>
  <si>
    <t>71105</t>
  </si>
  <si>
    <t>USA71446</t>
  </si>
  <si>
    <t>71446</t>
  </si>
  <si>
    <t>USA72034</t>
  </si>
  <si>
    <t>72034</t>
  </si>
  <si>
    <t>USA72737</t>
  </si>
  <si>
    <t>72737</t>
  </si>
  <si>
    <t>USA73099</t>
  </si>
  <si>
    <t>73099</t>
  </si>
  <si>
    <t>USA73120</t>
  </si>
  <si>
    <t>73120</t>
  </si>
  <si>
    <t>USA73129</t>
  </si>
  <si>
    <t>73129</t>
  </si>
  <si>
    <t>USA73644</t>
  </si>
  <si>
    <t>73644</t>
  </si>
  <si>
    <t>USA74012</t>
  </si>
  <si>
    <t>74012</t>
  </si>
  <si>
    <t>USA74955</t>
  </si>
  <si>
    <t>74955</t>
  </si>
  <si>
    <t>USA75002</t>
  </si>
  <si>
    <t>75002</t>
  </si>
  <si>
    <t>USA75023</t>
  </si>
  <si>
    <t>75023</t>
  </si>
  <si>
    <t>USA75024</t>
  </si>
  <si>
    <t>75024</t>
  </si>
  <si>
    <t>USA75039</t>
  </si>
  <si>
    <t>75039</t>
  </si>
  <si>
    <t>USA75056</t>
  </si>
  <si>
    <t>75056</t>
  </si>
  <si>
    <t>USA75070</t>
  </si>
  <si>
    <t>75070</t>
  </si>
  <si>
    <t>USA75081</t>
  </si>
  <si>
    <t>75081</t>
  </si>
  <si>
    <t>USA75094</t>
  </si>
  <si>
    <t>75094</t>
  </si>
  <si>
    <t>USA75459</t>
  </si>
  <si>
    <t>75459</t>
  </si>
  <si>
    <t>USA75650</t>
  </si>
  <si>
    <t>75650</t>
  </si>
  <si>
    <t>USA76016</t>
  </si>
  <si>
    <t>76016</t>
  </si>
  <si>
    <t>USA76028</t>
  </si>
  <si>
    <t>76028</t>
  </si>
  <si>
    <t>USA76039</t>
  </si>
  <si>
    <t>76039</t>
  </si>
  <si>
    <t>USA76054</t>
  </si>
  <si>
    <t>76054</t>
  </si>
  <si>
    <t>USA76063</t>
  </si>
  <si>
    <t>76063</t>
  </si>
  <si>
    <t>USA76123</t>
  </si>
  <si>
    <t>76123</t>
  </si>
  <si>
    <t>USA76132</t>
  </si>
  <si>
    <t>76132</t>
  </si>
  <si>
    <t>USA76137</t>
  </si>
  <si>
    <t>76137</t>
  </si>
  <si>
    <t>USA76248</t>
  </si>
  <si>
    <t>76248</t>
  </si>
  <si>
    <t>USA76549</t>
  </si>
  <si>
    <t>76549</t>
  </si>
  <si>
    <t>USA77006</t>
  </si>
  <si>
    <t>77006</t>
  </si>
  <si>
    <t>USA77015</t>
  </si>
  <si>
    <t>77015</t>
  </si>
  <si>
    <t>USA77019</t>
  </si>
  <si>
    <t>77019</t>
  </si>
  <si>
    <t>USA77049</t>
  </si>
  <si>
    <t>77049</t>
  </si>
  <si>
    <t>USA77055</t>
  </si>
  <si>
    <t>77055</t>
  </si>
  <si>
    <t>USA77075</t>
  </si>
  <si>
    <t>77075</t>
  </si>
  <si>
    <t>USA77077</t>
  </si>
  <si>
    <t>77077</t>
  </si>
  <si>
    <t>USA77083</t>
  </si>
  <si>
    <t>77083</t>
  </si>
  <si>
    <t>USA77084</t>
  </si>
  <si>
    <t>77084</t>
  </si>
  <si>
    <t>USA77316</t>
  </si>
  <si>
    <t>77316</t>
  </si>
  <si>
    <t>USA77354</t>
  </si>
  <si>
    <t>77354</t>
  </si>
  <si>
    <t>USA77429</t>
  </si>
  <si>
    <t>77429</t>
  </si>
  <si>
    <t>USA77459</t>
  </si>
  <si>
    <t>77459</t>
  </si>
  <si>
    <t>USA77469</t>
  </si>
  <si>
    <t>77469</t>
  </si>
  <si>
    <t>USA77477</t>
  </si>
  <si>
    <t>77477</t>
  </si>
  <si>
    <t>USA77478</t>
  </si>
  <si>
    <t>77478</t>
  </si>
  <si>
    <t>USA77479</t>
  </si>
  <si>
    <t>77479</t>
  </si>
  <si>
    <t>USA77486</t>
  </si>
  <si>
    <t>77486</t>
  </si>
  <si>
    <t>USA77489</t>
  </si>
  <si>
    <t>77489</t>
  </si>
  <si>
    <t>USA77494</t>
  </si>
  <si>
    <t>77494</t>
  </si>
  <si>
    <t>USA77498</t>
  </si>
  <si>
    <t>77498</t>
  </si>
  <si>
    <t>USA77563</t>
  </si>
  <si>
    <t>77563</t>
  </si>
  <si>
    <t>USA77584</t>
  </si>
  <si>
    <t>77584</t>
  </si>
  <si>
    <t>USA77630</t>
  </si>
  <si>
    <t>77630</t>
  </si>
  <si>
    <t>USA78374</t>
  </si>
  <si>
    <t>78374</t>
  </si>
  <si>
    <t>USA78613</t>
  </si>
  <si>
    <t>78613</t>
  </si>
  <si>
    <t>USA78665</t>
  </si>
  <si>
    <t>78665</t>
  </si>
  <si>
    <t>USA78738</t>
  </si>
  <si>
    <t>78738</t>
  </si>
  <si>
    <t>USA78757</t>
  </si>
  <si>
    <t>78757</t>
  </si>
  <si>
    <t>USA79415</t>
  </si>
  <si>
    <t>79415</t>
  </si>
  <si>
    <t>USA79830</t>
  </si>
  <si>
    <t>79830</t>
  </si>
  <si>
    <t>USA79912</t>
  </si>
  <si>
    <t>79912</t>
  </si>
  <si>
    <t>USA79938</t>
  </si>
  <si>
    <t>79938</t>
  </si>
  <si>
    <t>USA80003</t>
  </si>
  <si>
    <t>80003</t>
  </si>
  <si>
    <t>USA80022</t>
  </si>
  <si>
    <t>80022</t>
  </si>
  <si>
    <t>USA80027</t>
  </si>
  <si>
    <t>80027</t>
  </si>
  <si>
    <t>USA80125</t>
  </si>
  <si>
    <t>80125</t>
  </si>
  <si>
    <t>USA80202</t>
  </si>
  <si>
    <t>80202</t>
  </si>
  <si>
    <t>USA80207</t>
  </si>
  <si>
    <t>80207</t>
  </si>
  <si>
    <t>USA80249</t>
  </si>
  <si>
    <t>80249</t>
  </si>
  <si>
    <t>USA80538</t>
  </si>
  <si>
    <t>80538</t>
  </si>
  <si>
    <t>USA80615</t>
  </si>
  <si>
    <t>80615</t>
  </si>
  <si>
    <t>USA80631</t>
  </si>
  <si>
    <t>80631</t>
  </si>
  <si>
    <t>USA80634</t>
  </si>
  <si>
    <t>80634</t>
  </si>
  <si>
    <t>USA80810</t>
  </si>
  <si>
    <t>80810</t>
  </si>
  <si>
    <t>USA80831</t>
  </si>
  <si>
    <t>80831</t>
  </si>
  <si>
    <t>USA80911</t>
  </si>
  <si>
    <t>80911</t>
  </si>
  <si>
    <t>USA80918</t>
  </si>
  <si>
    <t>80918</t>
  </si>
  <si>
    <t>USA80922</t>
  </si>
  <si>
    <t>80922</t>
  </si>
  <si>
    <t>USA80923</t>
  </si>
  <si>
    <t>80923</t>
  </si>
  <si>
    <t>USA80951</t>
  </si>
  <si>
    <t>80951</t>
  </si>
  <si>
    <t>USA81611</t>
  </si>
  <si>
    <t>81611</t>
  </si>
  <si>
    <t>USA82240</t>
  </si>
  <si>
    <t>82240</t>
  </si>
  <si>
    <t>USA82609</t>
  </si>
  <si>
    <t>82609</t>
  </si>
  <si>
    <t>USA83467</t>
  </si>
  <si>
    <t>83467</t>
  </si>
  <si>
    <t>USA83686</t>
  </si>
  <si>
    <t>83686</t>
  </si>
  <si>
    <t>USA83687</t>
  </si>
  <si>
    <t>83687</t>
  </si>
  <si>
    <t>USA83709</t>
  </si>
  <si>
    <t>83709</t>
  </si>
  <si>
    <t>USA83716</t>
  </si>
  <si>
    <t>83716</t>
  </si>
  <si>
    <t>USA84055</t>
  </si>
  <si>
    <t>84055</t>
  </si>
  <si>
    <t>USA84060</t>
  </si>
  <si>
    <t>84060</t>
  </si>
  <si>
    <t>USA84081</t>
  </si>
  <si>
    <t>84081</t>
  </si>
  <si>
    <t>USA84096</t>
  </si>
  <si>
    <t>84096</t>
  </si>
  <si>
    <t>USA84105</t>
  </si>
  <si>
    <t>84105</t>
  </si>
  <si>
    <t>USA84106</t>
  </si>
  <si>
    <t>84106</t>
  </si>
  <si>
    <t>USA84109</t>
  </si>
  <si>
    <t>84109</t>
  </si>
  <si>
    <t>USA84117</t>
  </si>
  <si>
    <t>84117</t>
  </si>
  <si>
    <t>USA84121</t>
  </si>
  <si>
    <t>84121</t>
  </si>
  <si>
    <t>USA84124</t>
  </si>
  <si>
    <t>84124</t>
  </si>
  <si>
    <t>Data returned for Total Sales, Abbas, Urban, 2013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</si>
</sst>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1">
    <xf numFmtId="0" fontId="0" fillId="0" borderId="0" xfId="0"/>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14" fontId="0" fillId="0" borderId="0" xfId="0" applyNumberFormat="1"/>
  </cellXfs>
  <cellStyles count="1">
    <cellStyle name="Normal" xfId="0" builtinId="0"/>
  </cellStyles>
  <dxfs count="1">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F20" s="5"/>
        <tr r="F20" s="5"/>
        <tr r="D14" s="5"/>
        <tr r="D14" s="5"/>
        <tr r="E9" s="5"/>
        <tr r="E9" s="5"/>
        <tr r="D6" s="5"/>
        <tr r="D6" s="5"/>
        <tr r="E20" s="5"/>
        <tr r="E20" s="5"/>
        <tr r="F15" s="5"/>
        <tr r="F15" s="5"/>
        <tr r="B11" s="5"/>
        <tr r="B11" s="5"/>
        <tr r="F7" s="5"/>
        <tr r="F7" s="5"/>
        <tr r="F18" s="5"/>
        <tr r="F18" s="5"/>
        <tr r="E15" s="5"/>
        <tr r="E15" s="5"/>
        <tr r="C9" s="5"/>
        <tr r="C9" s="5"/>
        <tr r="D17" s="5"/>
        <tr r="D17" s="5"/>
        <tr r="D12" s="5"/>
        <tr r="D12" s="5"/>
        <tr r="D20" s="5"/>
        <tr r="D20" s="5"/>
        <tr r="B14" s="5"/>
        <tr r="B14" s="5"/>
        <tr r="E7" s="5"/>
        <tr r="E7" s="5"/>
        <tr r="C20" s="5"/>
        <tr r="C20" s="5"/>
        <tr r="E18" s="5"/>
        <tr r="E18" s="5"/>
        <tr r="B17" s="5"/>
        <tr r="B17" s="5"/>
        <tr r="D15" s="5"/>
        <tr r="D15" s="5"/>
        <tr r="F13" s="5"/>
        <tr r="F13" s="5"/>
        <tr r="C12" s="5"/>
        <tr r="C12" s="5"/>
        <tr r="E10" s="5"/>
        <tr r="E10" s="5"/>
        <tr r="B9" s="5"/>
        <tr r="B9" s="5"/>
        <tr r="D7" s="5"/>
        <tr r="D7" s="5"/>
        <tr r="D18" s="5"/>
        <tr r="D18" s="5"/>
        <tr r="F16" s="5"/>
        <tr r="F16" s="5"/>
        <tr r="C15" s="5"/>
        <tr r="C15" s="5"/>
        <tr r="B12" s="5"/>
        <tr r="B12" s="5"/>
        <tr r="D10" s="5"/>
        <tr r="D10" s="5"/>
        <tr r="C7" s="5"/>
        <tr r="C7" s="5"/>
        <tr r="F19" s="5"/>
        <tr r="F19" s="5"/>
        <tr r="B15" s="5"/>
        <tr r="B15" s="5"/>
        <tr r="D13" s="5"/>
        <tr r="D13" s="5"/>
        <tr r="C10" s="5"/>
        <tr r="C10" s="5"/>
        <tr r="B7" s="5"/>
        <tr r="B7" s="5"/>
        <tr r="B18" s="5"/>
        <tr r="B18" s="5"/>
        <tr r="F14" s="5"/>
        <tr r="F14" s="5"/>
        <tr r="D8" s="5"/>
        <tr r="D8" s="5"/>
        <tr r="B20" s="5"/>
        <tr r="B20" s="5"/>
        <tr r="E13" s="5"/>
        <tr r="E13" s="5"/>
        <tr r="F8" s="5"/>
        <tr r="F8" s="5"/>
        <tr r="C18" s="5"/>
        <tr r="C18" s="5"/>
        <tr r="F11" s="5"/>
        <tr r="F11" s="5"/>
        <tr r="E8" s="5"/>
        <tr r="E8" s="5"/>
        <tr r="D16" s="5"/>
        <tr r="D16" s="5"/>
        <tr r="C13" s="5"/>
        <tr r="C13" s="5"/>
        <tr r="F6" s="5"/>
        <tr r="F6" s="5"/>
        <tr r="E16" s="5"/>
        <tr r="E16" s="5"/>
        <tr r="B10" s="5"/>
        <tr r="B10" s="5"/>
        <tr r="E19" s="5"/>
        <tr r="E19" s="5"/>
        <tr r="E11" s="5"/>
        <tr r="E11" s="5"/>
        <tr r="D19" s="5"/>
        <tr r="D19" s="5"/>
        <tr r="F17" s="5"/>
        <tr r="F17" s="5"/>
        <tr r="C16" s="5"/>
        <tr r="C16" s="5"/>
        <tr r="E14" s="5"/>
        <tr r="E14" s="5"/>
        <tr r="B13" s="5"/>
        <tr r="B13" s="5"/>
        <tr r="D11" s="5"/>
        <tr r="D11" s="5"/>
        <tr r="F9" s="5"/>
        <tr r="F9" s="5"/>
        <tr r="C8" s="5"/>
        <tr r="C8" s="5"/>
        <tr r="E6" s="5"/>
        <tr r="E6" s="5"/>
        <tr r="B6" s="5"/>
        <tr r="B6" s="5"/>
        <tr r="F10" s="5"/>
        <tr r="F10" s="5"/>
        <tr r="C17" s="5"/>
        <tr r="C17" s="5"/>
        <tr r="C6" s="5"/>
        <tr r="C6" s="5"/>
        <tr r="D9" s="5"/>
        <tr r="D9" s="5"/>
        <tr r="E12" s="5"/>
        <tr r="E12" s="5"/>
        <tr r="C14" s="5"/>
        <tr r="C14" s="5"/>
        <tr r="B19" s="5"/>
        <tr r="B19" s="5"/>
        <tr r="A7" s="5"/>
        <tr r="A15" s="5"/>
        <tr r="B8" s="5"/>
        <tr r="B8" s="5"/>
        <tr r="C11" s="5"/>
        <tr r="C11" s="5"/>
        <tr r="F12" s="5"/>
        <tr r="F12" s="5"/>
        <tr r="B16" s="5"/>
        <tr r="B16" s="5"/>
        <tr r="E17" s="5"/>
        <tr r="E17" s="5"/>
        <tr r="C19" s="5"/>
        <tr r="C19" s="5"/>
        <tr r="A4" s="5"/>
        <tr r="A8" s="5"/>
        <tr r="A16" s="5"/>
        <tr r="A17" s="5"/>
        <tr r="B5" s="5"/>
        <tr r="C5" s="5"/>
        <tr r="A18" s="5"/>
        <tr r="D5" s="5"/>
        <tr r="A19" s="5"/>
        <tr r="A9" s="5"/>
        <tr r="A10" s="5"/>
        <tr r="A11" s="5"/>
        <tr r="E5" s="5"/>
        <tr r="A12" s="5"/>
        <tr r="A20" s="5"/>
        <tr r="F5" s="5"/>
        <tr r="A13" s="5"/>
        <tr r="A6" s="5"/>
        <tr r="A14" s="5"/>
      </tp>
    </main>
  </volType>
</volTypes>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Table" Target="pivotTables/pivotTable4.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styles" Target="style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55" Type="http://schemas.openxmlformats.org/officeDocument/2006/relationships/volatileDependencies" Target="volatileDependencies.xml"/><Relationship Id="rId7" Type="http://schemas.microsoft.com/office/2007/relationships/slicerCache" Target="slicerCaches/slicerCache1.xml"/><Relationship Id="rId12" Type="http://schemas.openxmlformats.org/officeDocument/2006/relationships/pivotCacheDefinition" Target="pivotCache/pivotCacheDefinition5.xml"/><Relationship Id="rId17" Type="http://schemas.openxmlformats.org/officeDocument/2006/relationships/pivotTable" Target="pivotTables/pivotTable3.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 Type="http://schemas.openxmlformats.org/officeDocument/2006/relationships/worksheet" Target="worksheets/sheet2.xml"/><Relationship Id="rId16" Type="http://schemas.openxmlformats.org/officeDocument/2006/relationships/pivotTable" Target="pivotTables/pivotTable2.xml"/><Relationship Id="rId20" Type="http://schemas.openxmlformats.org/officeDocument/2006/relationships/connections" Target="connections.xml"/><Relationship Id="rId29" Type="http://schemas.openxmlformats.org/officeDocument/2006/relationships/customXml" Target="../customXml/item4.xml"/><Relationship Id="rId41" Type="http://schemas.openxmlformats.org/officeDocument/2006/relationships/customXml" Target="../customXml/item16.xml"/><Relationship Id="rId54"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4.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 Type="http://schemas.openxmlformats.org/officeDocument/2006/relationships/pivotCacheDefinition" Target="pivotCache/pivotCacheDefinition2.xml"/><Relationship Id="rId15" Type="http://schemas.openxmlformats.org/officeDocument/2006/relationships/pivotTable" Target="pivotTables/pivotTable1.xml"/><Relationship Id="rId23" Type="http://schemas.openxmlformats.org/officeDocument/2006/relationships/sheetMetadata" Target="metadata.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10" Type="http://schemas.microsoft.com/office/2007/relationships/slicerCache" Target="slicerCaches/slicerCache4.xml"/><Relationship Id="rId19" Type="http://schemas.openxmlformats.org/officeDocument/2006/relationships/theme" Target="theme/theme1.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 Id="rId4" Type="http://schemas.openxmlformats.org/officeDocument/2006/relationships/pivotCacheDefinition" Target="pivotCache/pivotCacheDefinition1.xml"/><Relationship Id="rId9" Type="http://schemas.microsoft.com/office/2007/relationships/slicerCache" Target="slicerCaches/slicerCache3.xml"/><Relationship Id="rId14" Type="http://schemas.openxmlformats.org/officeDocument/2006/relationships/pivotCacheDefinition" Target="pivotCache/pivotCacheDefinition7.xml"/><Relationship Id="rId22" Type="http://schemas.openxmlformats.org/officeDocument/2006/relationships/sharedStrings" Target="sharedString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8" Type="http://schemas.microsoft.com/office/2007/relationships/slicerCache" Target="slicerCaches/slicerCache2.xml"/><Relationship Id="rId51" Type="http://schemas.openxmlformats.org/officeDocument/2006/relationships/customXml" Target="../customXml/item26.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Category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2"/>
              <c:pt idx="0">
                <c:v>Rural</c:v>
              </c:pt>
              <c:pt idx="1">
                <c:v>Urban</c:v>
              </c:pt>
            </c:strLit>
          </c:cat>
          <c:val>
            <c:numLit>
              <c:formatCode>\$#,##0.00;\(\$#,##0.00\);\$#,##0.00</c:formatCode>
              <c:ptCount val="2"/>
              <c:pt idx="0">
                <c:v>21327.442499999994</c:v>
              </c:pt>
              <c:pt idx="1">
                <c:v>270615579.30751765</c:v>
              </c:pt>
            </c:numLit>
          </c:val>
          <c:extLst>
            <c:ext xmlns:c16="http://schemas.microsoft.com/office/drawing/2014/chart" uri="{C3380CC4-5D6E-409C-BE32-E72D297353CC}">
              <c16:uniqueId val="{00000008-281F-454C-8898-D3A61546324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Manufacturer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1"/>
              <c:pt idx="0">
                <c:v>VanArsdel</c:v>
              </c:pt>
            </c:strLit>
          </c:cat>
          <c:val>
            <c:numLit>
              <c:formatCode>\$#,##0.00;\(\$#,##0.00\);\$#,##0.00</c:formatCode>
              <c:ptCount val="1"/>
              <c:pt idx="0">
                <c:v>270636906.7499997</c:v>
              </c:pt>
            </c:numLit>
          </c:val>
          <c:extLst>
            <c:ext xmlns:c16="http://schemas.microsoft.com/office/drawing/2014/chart" uri="{C3380CC4-5D6E-409C-BE32-E72D297353CC}">
              <c16:uniqueId val="{0000001C-0841-4C6E-AC5D-6D0B420FCCB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725728346456693"/>
          <c:y val="0.27254410906969961"/>
          <c:w val="0.35653040244969381"/>
          <c:h val="0.59421733741615634"/>
        </c:manualLayout>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2"/>
              <c:pt idx="0">
                <c:v>VanArsdel
Rural</c:v>
              </c:pt>
              <c:pt idx="1">
                <c:v>VanArsdel
Urban</c:v>
              </c:pt>
            </c:strLit>
          </c:cat>
          <c:val>
            <c:numLit>
              <c:formatCode>\$#,##0.00;\(\$#,##0.00\);\$#,##0.00</c:formatCode>
              <c:ptCount val="2"/>
              <c:pt idx="0">
                <c:v>21327.442499999994</c:v>
              </c:pt>
              <c:pt idx="1">
                <c:v>270615579.30751354</c:v>
              </c:pt>
            </c:numLit>
          </c:val>
          <c:extLst>
            <c:ext xmlns:c16="http://schemas.microsoft.com/office/drawing/2014/chart" uri="{C3380CC4-5D6E-409C-BE32-E72D297353CC}">
              <c16:uniqueId val="{00000001-DFF2-4F00-AEF7-8EC542ACB7F3}"/>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Model.xlsx]PivotChartTable5</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0.45230460053879401"/>
          <c:y val="2.4085218769601239E-2"/>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9"/>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0"/>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1"/>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4.2992299229922995E-2"/>
              <c:y val="-0.100423190921835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8.6820682068206825E-2"/>
              <c:y val="-0.116117983315570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3.6391639163916391E-2"/>
              <c:y val="-6.275568917687122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dLbl>
              <c:idx val="3"/>
              <c:layout>
                <c:manualLayout>
                  <c:x val="-8.6820682068206825E-2"/>
                  <c:y val="-0.11611798331557065"/>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62ED-4AE7-BDFF-242582544DCC}"/>
                </c:ext>
              </c:extLst>
            </c:dLbl>
            <c:dLbl>
              <c:idx val="4"/>
              <c:layout>
                <c:manualLayout>
                  <c:x val="4.2992299229922995E-2"/>
                  <c:y val="-0.10042319092183548"/>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62ED-4AE7-BDFF-242582544DCC}"/>
                </c:ext>
              </c:extLst>
            </c:dLbl>
            <c:dLbl>
              <c:idx val="5"/>
              <c:layout>
                <c:manualLayout>
                  <c:x val="3.6391639163916391E-2"/>
                  <c:y val="-6.275568917687122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62ED-4AE7-BDFF-242582544DC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Lit>
              <c:ptCount val="12"/>
              <c:pt idx="0">
                <c:v>January
VanArsdel</c:v>
              </c:pt>
              <c:pt idx="1">
                <c:v>February
VanArsdel</c:v>
              </c:pt>
              <c:pt idx="2">
                <c:v>March
VanArsdel</c:v>
              </c:pt>
              <c:pt idx="3">
                <c:v>April
VanArsdel</c:v>
              </c:pt>
              <c:pt idx="4">
                <c:v>May
VanArsdel</c:v>
              </c:pt>
              <c:pt idx="5">
                <c:v>June
VanArsdel</c:v>
              </c:pt>
              <c:pt idx="6">
                <c:v>July
VanArsdel</c:v>
              </c:pt>
              <c:pt idx="7">
                <c:v>August
VanArsdel</c:v>
              </c:pt>
              <c:pt idx="8">
                <c:v>September
VanArsdel</c:v>
              </c:pt>
              <c:pt idx="9">
                <c:v>October
VanArsdel</c:v>
              </c:pt>
              <c:pt idx="10">
                <c:v>November
VanArsdel</c:v>
              </c:pt>
              <c:pt idx="11">
                <c:v>December
VanArsdel</c:v>
              </c:pt>
            </c:strLit>
          </c:cat>
          <c:val>
            <c:numLit>
              <c:formatCode>\$#,##0.00;\(\$#,##0.00\);\$#,##0.00</c:formatCode>
              <c:ptCount val="12"/>
              <c:pt idx="0">
                <c:v>12685577.519999905</c:v>
              </c:pt>
              <c:pt idx="1">
                <c:v>18385766.069999881</c:v>
              </c:pt>
              <c:pt idx="2">
                <c:v>30463952.452500135</c:v>
              </c:pt>
              <c:pt idx="3">
                <c:v>35394388.680000558</c:v>
              </c:pt>
              <c:pt idx="4">
                <c:v>37318428.63000036</c:v>
              </c:pt>
              <c:pt idx="5">
                <c:v>31499499.832500286</c:v>
              </c:pt>
              <c:pt idx="6">
                <c:v>24816429.382500172</c:v>
              </c:pt>
              <c:pt idx="7">
                <c:v>26459907.547500279</c:v>
              </c:pt>
              <c:pt idx="8">
                <c:v>18336308.602499928</c:v>
              </c:pt>
              <c:pt idx="9">
                <c:v>14393858.744999815</c:v>
              </c:pt>
              <c:pt idx="10">
                <c:v>11436554.692499889</c:v>
              </c:pt>
              <c:pt idx="11">
                <c:v>9446234.5949999504</c:v>
              </c:pt>
            </c:numLit>
          </c:val>
          <c:smooth val="0"/>
          <c:extLst>
            <c:ext xmlns:c16="http://schemas.microsoft.com/office/drawing/2014/chart" uri="{C3380CC4-5D6E-409C-BE32-E72D297353CC}">
              <c16:uniqueId val="{00000000-62ED-4AE7-BDFF-242582544DCC}"/>
            </c:ext>
          </c:extLst>
        </c:ser>
        <c:dLbls>
          <c:dLblPos val="t"/>
          <c:showLegendKey val="0"/>
          <c:showVal val="1"/>
          <c:showCatName val="0"/>
          <c:showSerName val="0"/>
          <c:showPercent val="0"/>
          <c:showBubbleSize val="0"/>
        </c:dLbls>
        <c:marker val="1"/>
        <c:smooth val="0"/>
        <c:axId val="1155913640"/>
        <c:axId val="1155913968"/>
      </c:lineChart>
      <c:catAx>
        <c:axId val="1155913640"/>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55913968"/>
        <c:crosses val="autoZero"/>
        <c:auto val="1"/>
        <c:lblAlgn val="ctr"/>
        <c:lblOffset val="100"/>
        <c:noMultiLvlLbl val="0"/>
        <c:extLst>
          <c:ext xmlns:c15="http://schemas.microsoft.com/office/drawing/2012/chart" uri="{F40574EE-89B7-4290-83BB-5DA773EAF853}">
            <c15:numFmt c:formatCode="General" c:sourceLinked="1"/>
          </c:ext>
        </c:extLst>
      </c:catAx>
      <c:valAx>
        <c:axId val="1155913968"/>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55913640"/>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14</xdr:col>
      <xdr:colOff>342900</xdr:colOff>
      <xdr:row>3</xdr:row>
      <xdr:rowOff>38100</xdr:rowOff>
    </xdr:from>
    <xdr:to>
      <xdr:col>16</xdr:col>
      <xdr:colOff>746760</xdr:colOff>
      <xdr:row>16</xdr:row>
      <xdr:rowOff>127635</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A2C26455-CCCC-4826-BAD0-3FC1DE9FA05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8755380" y="586740"/>
              <a:ext cx="1828800" cy="24669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22860</xdr:colOff>
      <xdr:row>0</xdr:row>
      <xdr:rowOff>68580</xdr:rowOff>
    </xdr:from>
    <xdr:to>
      <xdr:col>8</xdr:col>
      <xdr:colOff>327660</xdr:colOff>
      <xdr:row>15</xdr:row>
      <xdr:rowOff>68580</xdr:rowOff>
    </xdr:to>
    <xdr:graphicFrame macro="">
      <xdr:nvGraphicFramePr>
        <xdr:cNvPr id="2" name="Chart 1">
          <a:extLst>
            <a:ext uri="{FF2B5EF4-FFF2-40B4-BE49-F238E27FC236}">
              <a16:creationId xmlns:a16="http://schemas.microsoft.com/office/drawing/2014/main" id="{524BBD00-637F-4F59-ABEE-7808885CF1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533400</xdr:colOff>
      <xdr:row>0</xdr:row>
      <xdr:rowOff>160020</xdr:rowOff>
    </xdr:from>
    <xdr:to>
      <xdr:col>12</xdr:col>
      <xdr:colOff>533400</xdr:colOff>
      <xdr:row>14</xdr:row>
      <xdr:rowOff>66675</xdr:rowOff>
    </xdr:to>
    <mc:AlternateContent xmlns:mc="http://schemas.openxmlformats.org/markup-compatibility/2006" xmlns:a14="http://schemas.microsoft.com/office/drawing/2010/main">
      <mc:Choice Requires="a14">
        <xdr:graphicFrame macro="">
          <xdr:nvGraphicFramePr>
            <xdr:cNvPr id="3" name="Year 1">
              <a:extLst>
                <a:ext uri="{FF2B5EF4-FFF2-40B4-BE49-F238E27FC236}">
                  <a16:creationId xmlns:a16="http://schemas.microsoft.com/office/drawing/2014/main" id="{D532A9A5-76FE-424B-8823-42114CBC524C}"/>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6019800" y="160020"/>
              <a:ext cx="1828800" cy="244030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512445</xdr:colOff>
      <xdr:row>16</xdr:row>
      <xdr:rowOff>110490</xdr:rowOff>
    </xdr:from>
    <xdr:to>
      <xdr:col>12</xdr:col>
      <xdr:colOff>512445</xdr:colOff>
      <xdr:row>30</xdr:row>
      <xdr:rowOff>17145</xdr:rowOff>
    </xdr:to>
    <mc:AlternateContent xmlns:mc="http://schemas.openxmlformats.org/markup-compatibility/2006">
      <mc:Choice xmlns:a14="http://schemas.microsoft.com/office/drawing/2010/main" Requires="a14">
        <xdr:graphicFrame macro="">
          <xdr:nvGraphicFramePr>
            <xdr:cNvPr id="4" name="Category">
              <a:extLst>
                <a:ext uri="{FF2B5EF4-FFF2-40B4-BE49-F238E27FC236}">
                  <a16:creationId xmlns:a16="http://schemas.microsoft.com/office/drawing/2014/main" id="{53BA040B-729F-4617-B0BC-0D79340A00D7}"/>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5998845" y="3071404"/>
              <a:ext cx="1828800" cy="249745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26670</xdr:colOff>
      <xdr:row>17</xdr:row>
      <xdr:rowOff>15240</xdr:rowOff>
    </xdr:from>
    <xdr:to>
      <xdr:col>8</xdr:col>
      <xdr:colOff>331470</xdr:colOff>
      <xdr:row>32</xdr:row>
      <xdr:rowOff>15240</xdr:rowOff>
    </xdr:to>
    <xdr:graphicFrame macro="">
      <xdr:nvGraphicFramePr>
        <xdr:cNvPr id="5" name="Chart 4">
          <a:extLst>
            <a:ext uri="{FF2B5EF4-FFF2-40B4-BE49-F238E27FC236}">
              <a16:creationId xmlns:a16="http://schemas.microsoft.com/office/drawing/2014/main" id="{11FC52FB-B68B-45BC-AAB8-F94B268CA7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13</xdr:col>
      <xdr:colOff>104775</xdr:colOff>
      <xdr:row>1</xdr:row>
      <xdr:rowOff>72390</xdr:rowOff>
    </xdr:from>
    <xdr:to>
      <xdr:col>16</xdr:col>
      <xdr:colOff>104775</xdr:colOff>
      <xdr:row>15</xdr:row>
      <xdr:rowOff>5715</xdr:rowOff>
    </xdr:to>
    <mc:AlternateContent xmlns:mc="http://schemas.openxmlformats.org/markup-compatibility/2006">
      <mc:Choice xmlns:a14="http://schemas.microsoft.com/office/drawing/2010/main" Requires="a14">
        <xdr:graphicFrame macro="">
          <xdr:nvGraphicFramePr>
            <xdr:cNvPr id="6" name="Manufacturer">
              <a:extLst>
                <a:ext uri="{FF2B5EF4-FFF2-40B4-BE49-F238E27FC236}">
                  <a16:creationId xmlns:a16="http://schemas.microsoft.com/office/drawing/2014/main" id="{38525E1C-70F2-4B4A-B01F-CBEA6911C05C}"/>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8029575" y="257447"/>
              <a:ext cx="1828800" cy="25241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257175</xdr:colOff>
      <xdr:row>1</xdr:row>
      <xdr:rowOff>66675</xdr:rowOff>
    </xdr:from>
    <xdr:to>
      <xdr:col>23</xdr:col>
      <xdr:colOff>561975</xdr:colOff>
      <xdr:row>16</xdr:row>
      <xdr:rowOff>95250</xdr:rowOff>
    </xdr:to>
    <xdr:graphicFrame macro="">
      <xdr:nvGraphicFramePr>
        <xdr:cNvPr id="9" name="Chart 8">
          <a:extLst>
            <a:ext uri="{FF2B5EF4-FFF2-40B4-BE49-F238E27FC236}">
              <a16:creationId xmlns:a16="http://schemas.microsoft.com/office/drawing/2014/main" id="{EFA0ED25-DB36-4DF6-A919-0ADCB5D836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66675</xdr:colOff>
      <xdr:row>17</xdr:row>
      <xdr:rowOff>171449</xdr:rowOff>
    </xdr:from>
    <xdr:to>
      <xdr:col>23</xdr:col>
      <xdr:colOff>352425</xdr:colOff>
      <xdr:row>40</xdr:row>
      <xdr:rowOff>38100</xdr:rowOff>
    </xdr:to>
    <xdr:graphicFrame macro="">
      <xdr:nvGraphicFramePr>
        <xdr:cNvPr id="7" name="Chart 6">
          <a:extLst>
            <a:ext uri="{FF2B5EF4-FFF2-40B4-BE49-F238E27FC236}">
              <a16:creationId xmlns:a16="http://schemas.microsoft.com/office/drawing/2014/main" id="{58D1A23C-F60F-4919-BB96-183D549B923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cha" refreshedDate="43650.82830601852" backgroundQuery="1" createdVersion="6" refreshedVersion="6" minRefreshableVersion="3" recordCount="0" supportSubquery="1" supportAdvancedDrill="1" xr:uid="{F7598D7C-E4BD-45F7-A3BD-84039613BFB4}">
  <cacheSource type="external" connectionId="9"/>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Richa" refreshedDate="43650.829581944447" backgroundQuery="1" createdVersion="3" refreshedVersion="6" minRefreshableVersion="3" recordCount="0" tupleCache="1" supportSubquery="1" supportAdvancedDrill="1" xr:uid="{DEBBEE9C-DD54-4A62-880E-068DE93875DB}">
  <cacheSource type="external" connectionId="9"/>
  <cacheFields count="4">
    <cacheField name="[Calendar].[Year].[Year]" caption="Year" numFmtId="0" hierarchy="6" level="1">
      <sharedItems count="1">
        <s v="[Calendar].[Year].&amp;[2013]" c="2013"/>
      </sharedItems>
    </cacheField>
    <cacheField name="[Measures].[MeasuresLevel]" caption="MeasuresLevel" numFmtId="0" hierarchy="16">
      <sharedItems count="1">
        <s v="[Measures].[Total Sales]" c="Total Sales"/>
      </sharedItems>
    </cacheField>
    <cacheField name="[Products].[Category].[Category]" caption="Category" numFmtId="0" hierarchy="17" level="1">
      <sharedItems count="4">
        <s v="[Products].[Category].&amp;[Mix]" c="Mix"/>
        <s v="[Products].[Category].&amp;[Rural]" c="Rural"/>
        <s v="[Products].[Category].&amp;[Urban]" c="Urban"/>
        <s v="[Products].[Category].&amp;[Youth]" c="Youth"/>
      </sharedItems>
    </cacheField>
    <cacheField name="[Manufacturer].[Manufacturer].[Manufacturer]" caption="Manufacturer" numFmtId="0" hierarchy="15" level="1">
      <sharedItems count="14">
        <s v="[Manufacturer].[Manufacturer].&amp;[Abbas]" c="Abbas"/>
        <s v="[Manufacturer].[Manufacturer].&amp;[Aliqui]" c="Aliqui"/>
        <s v="[Manufacturer].[Manufacturer].&amp;[Barba]" c="Barba"/>
        <s v="[Manufacturer].[Manufacturer].&amp;[Currus]" c="Currus"/>
        <s v="[Manufacturer].[Manufacturer].&amp;[Fama]" c="Fama"/>
        <s v="[Manufacturer].[Manufacturer].&amp;[Leo]" c="Leo"/>
        <s v="[Manufacturer].[Manufacturer].&amp;[Natura]" c="Natura"/>
        <s v="[Manufacturer].[Manufacturer].&amp;[Palma]" c="Palma"/>
        <s v="[Manufacturer].[Manufacturer].&amp;[Pirum]" c="Pirum"/>
        <s v="[Manufacturer].[Manufacturer].&amp;[Pomum]" c="Pomum"/>
        <s v="[Manufacturer].[Manufacturer].&amp;[Quibus]" c="Quibus"/>
        <s v="[Manufacturer].[Manufacturer].&amp;[Salvus]" c="Salvus"/>
        <s v="[Manufacturer].[Manufacturer].&amp;[VanArsdel]" c="VanArsdel"/>
        <s v="[Manufacturer].[Manufacturer].&amp;[Victoria]" c="Victoria"/>
      </sharedItems>
    </cacheField>
  </cacheFields>
  <cacheHierarchies count="64">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allCaption="All" dimensionUniqueName="[Manufacturer]" displayFolder="" count="2" memberValueDatatype="130" unbalanced="0">
      <fieldsUsage count="2">
        <fieldUsage x="-1"/>
        <fieldUsage x="3"/>
      </fieldsUsage>
    </cacheHierarchy>
    <cacheHierarchy uniqueName="[Measures]" caption="Measures" attribute="1" keyAttribute="1" defaultMemberUniqueName="[Measures].[__No measures defined]" dimensionUniqueName="[Measures]" displayFolder="" measures="1" count="1" memberValueDatatype="130" unbalanced="0">
      <fieldsUsage count="1">
        <fieldUsage x="1"/>
      </fieldsUsage>
    </cacheHierarchy>
    <cacheHierarchy uniqueName="[Products].[Category]" caption="Category" attribute="1" defaultMemberUniqueName="[Products].[Category].[All]" allUniqueName="[Products].[Category].[All]" allCaption="All" dimensionUniqueName="[Products]" displayFolder="" count="2" memberValueDatatype="130" unbalanced="0">
      <fieldsUsage count="2">
        <fieldUsage x="-1"/>
        <fieldUsage x="2"/>
      </fieldsUsage>
    </cacheHierarchy>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tupleCache>
    <entries count="75">
      <m in="0">
        <tpls c="4">
          <tpl hier="6" item="0"/>
          <tpl fld="3" item="13"/>
          <tpl fld="1" item="0"/>
          <tpl fld="2" item="1"/>
        </tpls>
      </m>
      <n v="1124613.6825000031" in="0">
        <tpls c="4">
          <tpl hier="6" item="0"/>
          <tpl fld="3" item="11"/>
          <tpl fld="1" item="0"/>
          <tpl fld="2" item="3"/>
        </tpls>
      </n>
      <n v="2663944.9725000174" in="0">
        <tpls c="4">
          <tpl hier="6" item="0"/>
          <tpl fld="3" item="10"/>
          <tpl fld="1" item="0"/>
          <tpl fld="2" item="0"/>
        </tpls>
      </n>
      <n v="42951373.237500623" in="0">
        <tpls c="4">
          <tpl hier="6" item="0"/>
          <tpl fld="3" item="6"/>
          <tpl fld="1" item="0"/>
          <tpl hier="17" item="4294967295"/>
        </tpls>
      </n>
      <m in="0">
        <tpls c="4">
          <tpl hier="6" item="0"/>
          <tpl fld="3" item="5"/>
          <tpl fld="1" item="0"/>
          <tpl fld="2" item="1"/>
        </tpls>
      </m>
      <m in="0">
        <tpls c="4">
          <tpl hier="6" item="0"/>
          <tpl fld="3" item="2"/>
          <tpl fld="1" item="0"/>
          <tpl fld="2" item="0"/>
        </tpls>
      </m>
      <n v="1357221.0750000044" in="0">
        <tpls c="4">
          <tpl hier="6" item="0"/>
          <tpl fld="3" item="13"/>
          <tpl fld="1" item="0"/>
          <tpl fld="2" item="0"/>
        </tpls>
      </n>
      <n v="6623633.7300000302" in="0">
        <tpls c="4">
          <tpl hier="6" item="0"/>
          <tpl fld="3" item="8"/>
          <tpl fld="1" item="0"/>
          <tpl fld="2" item="1"/>
        </tpls>
      </n>
      <n v="3329994.7800000412" in="0">
        <tpls c="4">
          <tpl hier="6" item="0"/>
          <tpl fld="3" item="6"/>
          <tpl fld="1" item="0"/>
          <tpl fld="2" item="3"/>
        </tpls>
      </n>
      <n v="10309457.759999804" in="0">
        <tpls c="4">
          <tpl hier="6" item="0"/>
          <tpl fld="3" item="3"/>
          <tpl fld="1" item="0"/>
          <tpl fld="2" item="2"/>
        </tpls>
      </n>
      <n v="92638.087499999994" in="0">
        <tpls c="4">
          <tpl hier="6" item="0"/>
          <tpl fld="3" item="0"/>
          <tpl fld="1" item="0"/>
          <tpl fld="2" item="1"/>
        </tpls>
      </n>
      <m in="0">
        <tpls c="4">
          <tpl hier="6" item="0"/>
          <tpl fld="3" item="11"/>
          <tpl fld="1" item="0"/>
          <tpl fld="2" item="1"/>
        </tpls>
      </m>
      <n v="8301260.0999998888" in="0">
        <tpls c="4">
          <tpl hier="6" item="0"/>
          <tpl fld="3" item="4"/>
          <tpl fld="1" item="0"/>
          <tpl hier="17" item="4294967295"/>
        </tpls>
      </n>
      <n v="6092600.2200000156" in="0">
        <tpls c="4">
          <tpl hier="6" item="0"/>
          <tpl fld="3" item="0"/>
          <tpl fld="1" item="0"/>
          <tpl fld="2" item="0"/>
        </tpls>
      </n>
      <n v="535336.72500000044" in="0">
        <tpls c="4">
          <tpl hier="6" item="0"/>
          <tpl fld="3" item="0"/>
          <tpl fld="1" item="0"/>
          <tpl fld="2" item="3"/>
        </tpls>
      </n>
      <m in="0">
        <tpls c="4">
          <tpl hier="6" item="0"/>
          <tpl fld="3" item="2"/>
          <tpl fld="1" item="0"/>
          <tpl fld="2" item="1"/>
        </tpls>
      </m>
      <n v="16064551.544999272" in="0">
        <tpls c="4">
          <tpl hier="6" item="0"/>
          <tpl fld="3" item="3"/>
          <tpl fld="1" item="0"/>
          <tpl hier="17" item="4294967295"/>
        </tpls>
      </n>
      <n v="14216250.194999529" in="0">
        <tpls c="4">
          <tpl hier="6" item="0"/>
          <tpl fld="3" item="5"/>
          <tpl fld="1" item="0"/>
          <tpl fld="2" item="2"/>
        </tpls>
      </n>
      <m in="0">
        <tpls c="4">
          <tpl hier="6" item="0"/>
          <tpl fld="3" item="7"/>
          <tpl fld="1" item="0"/>
          <tpl fld="2" item="0"/>
        </tpls>
      </m>
      <m in="0">
        <tpls c="4">
          <tpl hier="6" item="0"/>
          <tpl fld="3" item="8"/>
          <tpl fld="1" item="0"/>
          <tpl fld="2" item="3"/>
        </tpls>
      </m>
      <n v="10043181.172499476" in="0">
        <tpls c="4">
          <tpl hier="6" item="0"/>
          <tpl fld="3" item="10"/>
          <tpl fld="1" item="0"/>
          <tpl fld="2" item="1"/>
        </tpls>
      </n>
      <n v="1139183.3250000009" in="0">
        <tpls c="4">
          <tpl hier="6" item="0"/>
          <tpl fld="3" item="11"/>
          <tpl fld="1" item="0"/>
          <tpl hier="17" item="4294967295"/>
        </tpls>
      </n>
      <n v="7453872.1950000031" in="0">
        <tpls c="4">
          <tpl hier="6" item="0"/>
          <tpl fld="3" item="13"/>
          <tpl fld="1" item="0"/>
          <tpl fld="2" item="2"/>
        </tpls>
      </n>
      <m in="0">
        <tpls c="4">
          <tpl hier="6" item="0"/>
          <tpl fld="3" item="5"/>
          <tpl fld="1" item="0"/>
          <tpl fld="2" item="3"/>
        </tpls>
      </m>
      <m in="0">
        <tpls c="4">
          <tpl hier="6" item="0"/>
          <tpl fld="3" item="13"/>
          <tpl fld="1" item="0"/>
          <tpl fld="2" item="3"/>
        </tpls>
      </m>
      <m in="0">
        <tpls c="4">
          <tpl hier="6" item="0"/>
          <tpl fld="3" item="4"/>
          <tpl fld="1" item="0"/>
          <tpl fld="2" item="0"/>
        </tpls>
      </m>
      <m in="0">
        <tpls c="4">
          <tpl hier="6" item="0"/>
          <tpl fld="3" item="10"/>
          <tpl fld="1" item="0"/>
          <tpl fld="2" item="3"/>
        </tpls>
      </m>
      <n v="15769706.084999848" in="0">
        <tpls c="4">
          <tpl hier="6" item="0"/>
          <tpl fld="3" item="0"/>
          <tpl fld="1" item="0"/>
          <tpl hier="17" item="4294967295"/>
        </tpls>
      </n>
      <m in="0">
        <tpls c="4">
          <tpl hier="6" item="0"/>
          <tpl fld="3" item="7"/>
          <tpl fld="1" item="0"/>
          <tpl fld="2" item="1"/>
        </tpls>
      </m>
      <n v="723642.46499999985" in="0">
        <tpls c="4">
          <tpl hier="6" item="0"/>
          <tpl fld="3" item="10"/>
          <tpl fld="1" item="0"/>
          <tpl fld="2" item="2"/>
        </tpls>
      </n>
      <m in="0">
        <tpls c="4">
          <tpl hier="6" item="0"/>
          <tpl fld="3" item="2"/>
          <tpl fld="1" item="0"/>
          <tpl fld="2" item="3"/>
        </tpls>
      </m>
      <n v="14216250.194999661" in="0">
        <tpls c="4">
          <tpl hier="6" item="0"/>
          <tpl fld="3" item="5"/>
          <tpl fld="1" item="0"/>
          <tpl hier="17" item="4294967295"/>
        </tpls>
      </n>
      <n v="1021.125" in="0">
        <tpls c="4">
          <tpl hier="6" item="0"/>
          <tpl fld="3" item="12"/>
          <tpl fld="1" item="0"/>
          <tpl fld="2" item="1"/>
        </tpls>
      </n>
      <n v="18879826.612499759" in="0">
        <tpls c="4">
          <tpl hier="6" item="0"/>
          <tpl fld="3" item="2"/>
          <tpl fld="1" item="0"/>
          <tpl hier="17" item="4294967295"/>
        </tpls>
      </n>
      <m in="0">
        <tpls c="4">
          <tpl hier="6" item="0"/>
          <tpl fld="3" item="7"/>
          <tpl fld="1" item="0"/>
          <tpl fld="2" item="3"/>
        </tpls>
      </m>
      <n v="19809365.099999607" in="0">
        <tpls c="4">
          <tpl hier="6" item="0"/>
          <tpl hier="15" item="4294967295"/>
          <tpl fld="1" item="0"/>
          <tpl fld="2" item="0"/>
        </tpls>
      </n>
      <n v="18879826.612499751" in="0">
        <tpls c="4">
          <tpl hier="6" item="0"/>
          <tpl fld="3" item="2"/>
          <tpl fld="1" item="0"/>
          <tpl fld="2" item="2"/>
        </tpls>
      </n>
      <n v="29812823.985001463" in="0">
        <tpls c="4">
          <tpl hier="6" item="0"/>
          <tpl fld="3" item="8"/>
          <tpl fld="1" item="0"/>
          <tpl hier="17" item="4294967295"/>
        </tpls>
      </n>
      <m in="0">
        <tpls c="4">
          <tpl hier="6" item="0"/>
          <tpl fld="3" item="12"/>
          <tpl fld="1" item="0"/>
          <tpl fld="2" item="0"/>
        </tpls>
      </m>
      <n v="2606572.2375000101" in="0">
        <tpls c="4">
          <tpl hier="6" item="0"/>
          <tpl fld="3" item="1"/>
          <tpl fld="1" item="0"/>
          <tpl fld="2" item="0"/>
        </tpls>
      </n>
      <m in="0">
        <tpls c="4">
          <tpl hier="6" item="0"/>
          <tpl fld="3" item="4"/>
          <tpl fld="1" item="0"/>
          <tpl fld="2" item="1"/>
        </tpls>
      </m>
      <n v="2945517.3300000117" in="0">
        <tpls c="4">
          <tpl hier="6" item="0"/>
          <tpl fld="3" item="7"/>
          <tpl fld="1" item="0"/>
          <tpl fld="2" item="2"/>
        </tpls>
      </n>
      <n v="111092.67749999986" in="0">
        <tpls c="4">
          <tpl hier="6" item="0"/>
          <tpl fld="3" item="9"/>
          <tpl fld="1" item="0"/>
          <tpl fld="2" item="0"/>
        </tpls>
      </n>
      <n v="8811093.2699999791" in="0">
        <tpls c="4">
          <tpl hier="6" item="0"/>
          <tpl fld="3" item="13"/>
          <tpl fld="1" item="0"/>
          <tpl hier="17" item="4294967295"/>
        </tpls>
      </n>
      <n v="9146481.6449998654" in="0">
        <tpls c="4">
          <tpl hier="6" item="0"/>
          <tpl fld="3" item="1"/>
          <tpl fld="1" item="0"/>
          <tpl fld="2" item="1"/>
        </tpls>
      </n>
      <n v="8301260.0999998702" in="0">
        <tpls c="4">
          <tpl hier="6" item="0"/>
          <tpl fld="3" item="4"/>
          <tpl fld="1" item="0"/>
          <tpl fld="2" item="2"/>
        </tpls>
      </n>
      <n v="1793992.9350000133" in="0">
        <tpls c="4">
          <tpl hier="6" item="0"/>
          <tpl fld="3" item="6"/>
          <tpl fld="1" item="0"/>
          <tpl fld="2" item="0"/>
        </tpls>
      </n>
      <n v="31632.615000000009" in="0">
        <tpls c="4">
          <tpl hier="6" item="0"/>
          <tpl fld="3" item="9"/>
          <tpl fld="1" item="0"/>
          <tpl fld="2" item="1"/>
        </tpls>
      </n>
      <n v="13430768.609999284" in="0">
        <tpls c="4">
          <tpl hier="6" item="0"/>
          <tpl fld="3" item="10"/>
          <tpl fld="1" item="0"/>
          <tpl hier="17" item="4294967295"/>
        </tpls>
      </n>
      <n v="280729045.17001873" in="0">
        <tpls c="4">
          <tpl hier="6" item="0"/>
          <tpl fld="3" item="12"/>
          <tpl fld="1" item="0"/>
          <tpl fld="2" item="2"/>
        </tpls>
      </n>
      <n v="25960565.084998868" in="0">
        <tpls c="4">
          <tpl hier="6" item="0"/>
          <tpl fld="3" item="1"/>
          <tpl fld="1" item="0"/>
          <tpl fld="2" item="2"/>
        </tpls>
      </n>
      <n v="3059453.6700000307" in="0">
        <tpls c="4">
          <tpl hier="6" item="0"/>
          <tpl fld="3" item="3"/>
          <tpl fld="1" item="0"/>
          <tpl fld="2" item="0"/>
        </tpls>
      </n>
      <m in="0">
        <tpls c="4">
          <tpl hier="6" item="0"/>
          <tpl fld="3" item="4"/>
          <tpl fld="1" item="0"/>
          <tpl fld="2" item="3"/>
        </tpls>
      </m>
      <n v="10362604.87499957" in="0">
        <tpls c="4">
          <tpl hier="6" item="0"/>
          <tpl fld="3" item="6"/>
          <tpl fld="1" item="0"/>
          <tpl fld="2" item="1"/>
        </tpls>
      </n>
      <n v="2945517.3300000094" in="0">
        <tpls c="4">
          <tpl hier="6" item="0"/>
          <tpl fld="3" item="7"/>
          <tpl fld="1" item="0"/>
          <tpl hier="17" item="4294967295"/>
        </tpls>
      </n>
      <n v="1705448.5350000041" in="0">
        <tpls c="4">
          <tpl hier="6" item="0"/>
          <tpl fld="3" item="9"/>
          <tpl fld="1" item="0"/>
          <tpl fld="2" item="2"/>
        </tpls>
      </n>
      <m in="0">
        <tpls c="4">
          <tpl hier="6" item="0"/>
          <tpl fld="3" item="11"/>
          <tpl fld="1" item="0"/>
          <tpl fld="2" item="0"/>
        </tpls>
      </m>
      <m in="0">
        <tpls c="4">
          <tpl hier="6" item="0"/>
          <tpl fld="3" item="12"/>
          <tpl fld="1" item="0"/>
          <tpl fld="2" item="3"/>
        </tpls>
      </m>
      <n v="38136321.24750191" in="0">
        <tpls c="4">
          <tpl hier="6" item="0"/>
          <tpl hier="15" item="4294967295"/>
          <tpl fld="1" item="0"/>
          <tpl fld="2" item="1"/>
        </tpls>
      </n>
      <n v="2210724.9149999926" in="0">
        <tpls c="4">
          <tpl hier="6" item="0"/>
          <tpl fld="3" item="1"/>
          <tpl fld="1" item="0"/>
          <tpl fld="2" item="3"/>
        </tpls>
      </n>
      <n v="2124487.3125000149" in="0">
        <tpls c="4">
          <tpl hier="6" item="0"/>
          <tpl fld="3" item="8"/>
          <tpl fld="1" item="0"/>
          <tpl fld="2" item="0"/>
        </tpls>
      </n>
      <n v="428818069.73250371" in="0">
        <tpls c="4">
          <tpl hier="6" item="0"/>
          <tpl hier="15" item="4294967295"/>
          <tpl fld="1" item="0"/>
          <tpl fld="2" item="2"/>
        </tpls>
      </n>
      <n v="27464780.647500105" in="0">
        <tpls c="4">
          <tpl hier="6" item="0"/>
          <tpl fld="3" item="6"/>
          <tpl fld="1" item="0"/>
          <tpl fld="2" item="2"/>
        </tpls>
      </n>
      <n v="14569.642500000002" in="0">
        <tpls c="4">
          <tpl hier="6" item="0"/>
          <tpl fld="3" item="11"/>
          <tpl fld="1" item="0"/>
          <tpl fld="2" item="2"/>
        </tpls>
      </n>
      <n v="1835127.997500015" in="0">
        <tpls c="4">
          <tpl hier="6" item="0"/>
          <tpl fld="3" item="3"/>
          <tpl fld="1" item="0"/>
          <tpl fld="2" item="1"/>
        </tpls>
      </n>
      <n v="2038120.9800000289" in="0">
        <tpls c="4">
          <tpl hier="6" item="0"/>
          <tpl fld="3" item="9"/>
          <tpl fld="1" item="0"/>
          <tpl fld="2" item="3"/>
        </tpls>
      </n>
      <n v="280730066.29501265" in="0">
        <tpls c="4">
          <tpl hier="6" item="0"/>
          <tpl fld="3" item="12"/>
          <tpl fld="1" item="0"/>
          <tpl hier="17" item="4294967295"/>
        </tpls>
      </n>
      <n v="39924343.88250199" in="0">
        <tpls c="4">
          <tpl hier="6" item="0"/>
          <tpl fld="3" item="1"/>
          <tpl fld="1" item="0"/>
          <tpl hier="17" item="4294967295"/>
        </tpls>
      </n>
      <m in="0">
        <tpls c="4">
          <tpl hier="6" item="0"/>
          <tpl fld="3" item="5"/>
          <tpl fld="1" item="0"/>
          <tpl fld="2" item="0"/>
        </tpls>
      </m>
      <n v="3886294.8075000318" in="0">
        <tpls c="4">
          <tpl hier="6" item="0"/>
          <tpl fld="3" item="9"/>
          <tpl fld="1" item="0"/>
          <tpl hier="17" item="4294967295"/>
        </tpls>
      </n>
      <n v="10099303.199999709" in="0">
        <tpls c="4">
          <tpl hier="6" item="0"/>
          <tpl hier="15" item="4294967295"/>
          <tpl fld="1" item="0"/>
          <tpl fld="2" item="3"/>
        </tpls>
      </n>
      <n v="9049131.0525000058" in="0">
        <tpls c="4">
          <tpl hier="6" item="0"/>
          <tpl fld="3" item="0"/>
          <tpl fld="1" item="0"/>
          <tpl fld="2" item="2"/>
        </tpls>
      </n>
      <n v="860512.11749999982" in="0">
        <tpls c="4">
          <tpl hier="6" item="0"/>
          <tpl fld="3" item="3"/>
          <tpl fld="1" item="0"/>
          <tpl fld="2" item="3"/>
        </tpls>
      </n>
      <n v="21064702.942499846" in="0">
        <tpls c="4">
          <tpl hier="6" item="0"/>
          <tpl fld="3" item="8"/>
          <tpl fld="1" item="0"/>
          <tpl fld="2" item="2"/>
        </tpls>
      </n>
      <n v="496863059.27999765" in="0">
        <tpls c="4">
          <tpl hier="6" item="0"/>
          <tpl hier="15" item="4294967295"/>
          <tpl fld="1" item="0"/>
          <tpl hier="17" item="4294967295"/>
        </tpls>
      </n>
    </entries>
    <sets count="1">
      <set count="1" maxRank="1" setDefinition="{[Calendar].[Year].&amp;[2013]}">
        <tpls c="1">
          <tpl fld="0" item="0"/>
        </tpls>
      </set>
    </sets>
    <queryCache count="21">
      <query mdx="[Measures].[Total Sales]">
        <tpls c="1">
          <tpl fld="1" item="0"/>
        </tpls>
      </query>
      <query mdx="[Products].[Category].&amp;[Mix]">
        <tpls c="1">
          <tpl fld="2" item="0"/>
        </tpls>
      </query>
      <query mdx="[Products].[Category].&amp;[Rural]">
        <tpls c="1">
          <tpl fld="2" item="1"/>
        </tpls>
      </query>
      <query mdx="[Products].[Category].&amp;[Urban]">
        <tpls c="1">
          <tpl fld="2" item="2"/>
        </tpls>
      </query>
      <query mdx="[Products].[Category].&amp;[Youth]">
        <tpls c="1">
          <tpl fld="2" item="3"/>
        </tpls>
      </query>
      <query mdx="[Products].[Category].[All]">
        <tpls c="1">
          <tpl hier="17" item="4294967295"/>
        </tpls>
      </query>
      <query mdx="[Manufacturer].[Manufacturer].&amp;[Abbas]">
        <tpls c="1">
          <tpl fld="3" item="0"/>
        </tpls>
      </query>
      <query mdx="[Manufacturer].[Manufacturer].&amp;[Aliqui]">
        <tpls c="1">
          <tpl fld="3" item="1"/>
        </tpls>
      </query>
      <query mdx="[Manufacturer].[Manufacturer].&amp;[Barba]">
        <tpls c="1">
          <tpl fld="3" item="2"/>
        </tpls>
      </query>
      <query mdx="[Manufacturer].[Manufacturer].&amp;[Currus]">
        <tpls c="1">
          <tpl fld="3" item="3"/>
        </tpls>
      </query>
      <query mdx="[Manufacturer].[Manufacturer].&amp;[Fama]">
        <tpls c="1">
          <tpl fld="3" item="4"/>
        </tpls>
      </query>
      <query mdx="[Manufacturer].[Manufacturer].&amp;[Leo]">
        <tpls c="1">
          <tpl fld="3" item="5"/>
        </tpls>
      </query>
      <query mdx="[Manufacturer].[Manufacturer].&amp;[Natura]">
        <tpls c="1">
          <tpl fld="3" item="6"/>
        </tpls>
      </query>
      <query mdx="[Manufacturer].[Manufacturer].&amp;[Palma]">
        <tpls c="1">
          <tpl fld="3" item="7"/>
        </tpls>
      </query>
      <query mdx="[Manufacturer].[Manufacturer].&amp;[Pirum]">
        <tpls c="1">
          <tpl fld="3" item="8"/>
        </tpls>
      </query>
      <query mdx="[Manufacturer].[Manufacturer].&amp;[Pomum]">
        <tpls c="1">
          <tpl fld="3" item="9"/>
        </tpls>
      </query>
      <query mdx="[Manufacturer].[Manufacturer].&amp;[Quibus]">
        <tpls c="1">
          <tpl fld="3" item="10"/>
        </tpls>
      </query>
      <query mdx="[Manufacturer].[Manufacturer].&amp;[Salvus]">
        <tpls c="1">
          <tpl fld="3" item="11"/>
        </tpls>
      </query>
      <query mdx="[Manufacturer].[Manufacturer].&amp;[VanArsdel]">
        <tpls c="1">
          <tpl fld="3" item="12"/>
        </tpls>
      </query>
      <query mdx="[Manufacturer].[Manufacturer].&amp;[Victoria]">
        <tpls c="1">
          <tpl fld="3" item="13"/>
        </tpls>
      </query>
      <query mdx="[Manufacturer].[Manufacturer].[All]">
        <tpls c="1">
          <tpl hier="15" item="4294967295"/>
        </tpls>
      </query>
    </queryCache>
    <serverFormats count="1">
      <serverFormat format="\$#,0.00;(\$#,0.00);\$#,0.0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cha" refreshedDate="43650.609974305553" backgroundQuery="1" createdVersion="3" refreshedVersion="6" minRefreshableVersion="3" recordCount="0" supportSubquery="1" supportAdvancedDrill="1" xr:uid="{328BD87B-A1CD-4460-B71F-82411915F9A4}">
  <cacheSource type="external" connectionId="9">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27468361"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cha" refreshedDate="43650.837212152779" backgroundQuery="1" createdVersion="6" refreshedVersion="6" minRefreshableVersion="3" recordCount="0" supportSubquery="1" supportAdvancedDrill="1" xr:uid="{22797032-AD6B-4F59-8914-EF626F6735C3}">
  <cacheSource type="external" connectionId="9">
    <extLst>
      <ext xmlns:x14="http://schemas.microsoft.com/office/spreadsheetml/2009/9/main" uri="{F057638F-6D5F-4e77-A914-E7F072B9BCA8}">
        <x14:sourceConnection name="ThisWorkbookDataModel"/>
      </ext>
    </extLst>
  </cacheSource>
  <cacheFields count="4">
    <cacheField name="[Measures].[Total Sales]" caption="Total Sales" numFmtId="0" hierarchy="39" level="32767"/>
    <cacheField name="[Products].[Category].[Category]" caption="Category" numFmtId="0" hierarchy="16" level="1">
      <sharedItems count="4">
        <s v="Rural"/>
        <s v="Urban"/>
        <s v="Mix" u="1"/>
        <s v="Youth" u="1"/>
      </sharedItems>
    </cacheField>
    <cacheField name="[Calendar].[Year].[Year]" caption="Year" numFmtId="0" hierarchy="6" level="1">
      <sharedItems containsSemiMixedTypes="0" containsNonDate="0" containsString="0"/>
    </cacheField>
    <cacheField name="[Manufacturer].[Manufacturer].[Manufacturer]" caption="Manufacturer" numFmtId="0" hierarchy="15"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40289876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cha" refreshedDate="43650.837211574071" backgroundQuery="1" createdVersion="6" refreshedVersion="6" minRefreshableVersion="3" recordCount="0" supportSubquery="1" supportAdvancedDrill="1" xr:uid="{1FB58C30-FA63-4CB1-88D6-F505994AA639}">
  <cacheSource type="external" connectionId="9">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Manufacturer].[Manufacturer].[Manufacturer]" caption="Manufacturer" numFmtId="0" hierarchy="15" level="1">
      <sharedItems count="14">
        <s v="VanArsdel"/>
        <s v="Abbas" u="1"/>
        <s v="Aliqui" u="1"/>
        <s v="Barba" u="1"/>
        <s v="Currus" u="1"/>
        <s v="Fama" u="1"/>
        <s v="Leo" u="1"/>
        <s v="Natura" u="1"/>
        <s v="Palma" u="1"/>
        <s v="Pirum" u="1"/>
        <s v="Pomum" u="1"/>
        <s v="Quibus" u="1"/>
        <s v="Salvus" u="1"/>
        <s v="Victoria" u="1"/>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58959648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cha" refreshedDate="43650.837211921295" backgroundQuery="1" createdVersion="6" refreshedVersion="6" minRefreshableVersion="3" recordCount="0" supportSubquery="1" supportAdvancedDrill="1" xr:uid="{E5107510-2460-4F09-9C48-2F6596AC15FD}">
  <cacheSource type="external" connectionId="9">
    <extLst>
      <ext xmlns:x14="http://schemas.microsoft.com/office/spreadsheetml/2009/9/main" uri="{F057638F-6D5F-4e77-A914-E7F072B9BCA8}">
        <x14:sourceConnection name="ThisWorkbookDataModel"/>
      </ext>
    </extLst>
  </cacheSource>
  <cacheFields count="4">
    <cacheField name="[Measures].[Total Sales]" caption="Total Sales" numFmtId="0" hierarchy="39" level="32767"/>
    <cacheField name="[Products].[Category].[Category]" caption="Category" numFmtId="0" hierarchy="16" level="1">
      <sharedItems count="2">
        <s v="Rural"/>
        <s v="Urban"/>
      </sharedItems>
    </cacheField>
    <cacheField name="[Manufacturer].[Manufacturer].[Manufacturer]" caption="Manufacturer" numFmtId="0" hierarchy="15" level="1">
      <sharedItems count="1">
        <s v="VanArsdel"/>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79114958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icha" refreshedDate="43650.837212384256" backgroundQuery="1" createdVersion="6" refreshedVersion="6" minRefreshableVersion="3" recordCount="0" supportSubquery="1" supportAdvancedDrill="1" xr:uid="{8733F70E-92E8-409A-9287-1CEF13826C8C}">
  <cacheSource type="external" connectionId="9">
    <extLst>
      <ext xmlns:x14="http://schemas.microsoft.com/office/spreadsheetml/2009/9/main" uri="{F057638F-6D5F-4e77-A914-E7F072B9BCA8}">
        <x14:sourceConnection name="ThisWorkbookDataModel"/>
      </ext>
    </extLst>
  </cacheSource>
  <cacheFields count="4">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Manufacturer].[Manufacturer].[Manufacturer]" caption="Manufacturer" numFmtId="0" hierarchy="15" level="1">
      <sharedItems count="1">
        <s v="VanArsdel"/>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62475087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06F2377-C4A5-4E1B-AF50-C8C31CED6F32}" name="PivotChartTable3" cacheId="25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5" firstHeaderRow="1" firstDataRow="1" firstDataCol="1"/>
  <pivotFields count="4">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2"/>
    <field x="1"/>
  </rowFields>
  <rowItems count="14">
    <i>
      <x/>
    </i>
    <i r="1">
      <x/>
    </i>
    <i r="1">
      <x v="1"/>
    </i>
    <i r="1">
      <x v="2"/>
    </i>
    <i r="1">
      <x v="3"/>
    </i>
    <i r="1">
      <x v="4"/>
    </i>
    <i r="1">
      <x v="5"/>
    </i>
    <i r="1">
      <x v="6"/>
    </i>
    <i r="1">
      <x v="7"/>
    </i>
    <i r="1">
      <x v="8"/>
    </i>
    <i r="1">
      <x v="9"/>
    </i>
    <i r="1">
      <x v="10"/>
    </i>
    <i r="1">
      <x v="11"/>
    </i>
    <i t="grand">
      <x/>
    </i>
  </rowItems>
  <colItems count="1">
    <i/>
  </colItems>
  <dataFields count="1">
    <dataField fld="0" subtotal="count" baseField="0" baseItem="0"/>
  </dataFields>
  <chartFormats count="1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0" format="10" series="1">
      <pivotArea type="data" outline="0" fieldPosition="0">
        <references count="2">
          <reference field="4294967294" count="1" selected="0">
            <x v="0"/>
          </reference>
          <reference field="1" count="1" selected="0">
            <x v="10"/>
          </reference>
        </references>
      </pivotArea>
    </chartFormat>
    <chartFormat chart="0" format="11" series="1">
      <pivotArea type="data" outline="0" fieldPosition="0">
        <references count="2">
          <reference field="4294967294" count="1" selected="0">
            <x v="0"/>
          </reference>
          <reference field="1" count="1" selected="0">
            <x v="11"/>
          </reference>
        </references>
      </pivotArea>
    </chartFormat>
    <chartFormat chart="0" format="12" series="1">
      <pivotArea type="data" outline="0" fieldPosition="0">
        <references count="2">
          <reference field="4294967294" count="1" selected="0">
            <x v="0"/>
          </reference>
          <reference field="1" count="1" selected="0">
            <x v="0"/>
          </reference>
        </references>
      </pivotArea>
    </chartFormat>
    <chartFormat chart="0" format="13">
      <pivotArea type="data" outline="0" fieldPosition="0">
        <references count="3">
          <reference field="4294967294" count="1" selected="0">
            <x v="0"/>
          </reference>
          <reference field="1" count="1" selected="0">
            <x v="4"/>
          </reference>
          <reference field="2" count="1" selected="0">
            <x v="0"/>
          </reference>
        </references>
      </pivotArea>
    </chartFormat>
    <chartFormat chart="0" format="14">
      <pivotArea type="data" outline="0" fieldPosition="0">
        <references count="3">
          <reference field="4294967294" count="1" selected="0">
            <x v="0"/>
          </reference>
          <reference field="1" count="1" selected="0">
            <x v="3"/>
          </reference>
          <reference field="2" count="1" selected="0">
            <x v="0"/>
          </reference>
        </references>
      </pivotArea>
    </chartFormat>
    <chartFormat chart="0" format="15">
      <pivotArea type="data" outline="0" fieldPosition="0">
        <references count="3">
          <reference field="4294967294" count="1" selected="0">
            <x v="0"/>
          </reference>
          <reference field="1" count="1" selected="0">
            <x v="5"/>
          </reference>
          <reference field="2"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2">
    <rowHierarchyUsage hierarchyUsage="15"/>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4" columnCount="1" cacheId="624750877">
        <x15:pivotRow count="1">
          <x15:c t="e">
            <x15:v/>
          </x15:c>
        </x15:pivotRow>
        <x15:pivotRow count="1">
          <x15:c>
            <x15:v>12685577.519999905</x15:v>
            <x15:x in="0"/>
          </x15:c>
        </x15:pivotRow>
        <x15:pivotRow count="1">
          <x15:c>
            <x15:v>18385766.069999881</x15:v>
            <x15:x in="0"/>
          </x15:c>
        </x15:pivotRow>
        <x15:pivotRow count="1">
          <x15:c>
            <x15:v>30463952.452500135</x15:v>
            <x15:x in="0"/>
          </x15:c>
        </x15:pivotRow>
        <x15:pivotRow count="1">
          <x15:c>
            <x15:v>35394388.680000558</x15:v>
            <x15:x in="0"/>
          </x15:c>
        </x15:pivotRow>
        <x15:pivotRow count="1">
          <x15:c>
            <x15:v>37318428.63000036</x15:v>
            <x15:x in="0"/>
          </x15:c>
        </x15:pivotRow>
        <x15:pivotRow count="1">
          <x15:c>
            <x15:v>31499499.832500286</x15:v>
            <x15:x in="0"/>
          </x15:c>
        </x15:pivotRow>
        <x15:pivotRow count="1">
          <x15:c>
            <x15:v>24816429.382500172</x15:v>
            <x15:x in="0"/>
          </x15:c>
        </x15:pivotRow>
        <x15:pivotRow count="1">
          <x15:c>
            <x15:v>26459907.547500279</x15:v>
            <x15:x in="0"/>
          </x15:c>
        </x15:pivotRow>
        <x15:pivotRow count="1">
          <x15:c>
            <x15:v>18336308.602499928</x15:v>
            <x15:x in="0"/>
          </x15:c>
        </x15:pivotRow>
        <x15:pivotRow count="1">
          <x15:c>
            <x15:v>14393858.744999815</x15:v>
            <x15:x in="0"/>
          </x15:c>
        </x15:pivotRow>
        <x15:pivotRow count="1">
          <x15:c>
            <x15:v>11436554.692499889</x15:v>
            <x15:x in="0"/>
          </x15:c>
        </x15:pivotRow>
        <x15:pivotRow count="1">
          <x15:c>
            <x15:v>9446234.5949999504</x15:v>
            <x15:x in="0"/>
          </x15:c>
        </x15:pivotRow>
        <x15:pivotRow count="1">
          <x15:c>
            <x15:v>270636906.7499997</x15:v>
            <x15:x in="0"/>
          </x15:c>
        </x15:pivotRow>
      </x15:pivotTableData>
    </ext>
    <ext xmlns:x15="http://schemas.microsoft.com/office/spreadsheetml/2010/11/main" uri="{E67621CE-5B39-4880-91FE-76760E9C1902}">
      <x15:pivotTableUISettings>
        <x15:activeTabTopLevelEntity name="[Calendar]"/>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98A63FC-1B0E-4736-A6EC-08FBB3481A1D}" name="PivotChartTable1" cacheId="247"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B4" firstHeaderRow="1"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5">
    <chartFormat chart="0" format="1"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1" count="1" selected="0">
            <x v="2"/>
          </reference>
        </references>
      </pivotArea>
    </chartFormat>
    <chartFormat chart="0" format="3">
      <pivotArea type="data" outline="0" fieldPosition="0">
        <references count="2">
          <reference field="4294967294" count="1" selected="0">
            <x v="0"/>
          </reference>
          <reference field="1" count="1" selected="0">
            <x v="0"/>
          </reference>
        </references>
      </pivotArea>
    </chartFormat>
    <chartFormat chart="0" format="4">
      <pivotArea type="data" outline="0" fieldPosition="0">
        <references count="2">
          <reference field="4294967294" count="1" selected="0">
            <x v="0"/>
          </reference>
          <reference field="1" count="1" selected="0">
            <x v="1"/>
          </reference>
        </references>
      </pivotArea>
    </chartFormat>
    <chartFormat chart="0" format="5">
      <pivotArea type="data" outline="0" fieldPosition="0">
        <references count="2">
          <reference field="4294967294" count="1" selected="0">
            <x v="0"/>
          </reference>
          <reference field="1" count="1" selected="0">
            <x v="3"/>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nufacturer].[Manufacturer].&amp;[VanArsdel]"/>
      </members>
    </pivotHierarchy>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3" columnCount="1" cacheId="1402898761">
        <x15:pivotRow count="1">
          <x15:c>
            <x15:v>21327.442499999994</x15:v>
            <x15:x in="0"/>
          </x15:c>
        </x15:pivotRow>
        <x15:pivotRow count="1">
          <x15:c>
            <x15:v>270615579.30751765</x15:v>
            <x15:x in="0"/>
          </x15:c>
        </x15:pivotRow>
        <x15:pivotRow count="1">
          <x15:c>
            <x15:v>270636906.7499997</x15:v>
            <x15:x in="0"/>
          </x15:c>
        </x15:pivotRow>
      </x15:pivotTableData>
    </ext>
    <ext xmlns:x15="http://schemas.microsoft.com/office/spreadsheetml/2010/11/main" uri="{E67621CE-5B39-4880-91FE-76760E9C1902}">
      <x15:pivotTableUISettings>
        <x15:activeTabTopLevelEntity name="[Product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7C86EF0-9653-4DBA-ACA2-24EE12D74AEA}" name="PivotChartTable2" cacheId="242"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B3" firstHeaderRow="1" firstDataRow="1" firstDataCol="1"/>
  <pivotFields count="3">
    <pivotField dataField="1" subtotalTop="0" showAll="0" defaultSubtotal="0"/>
    <pivotField axis="axisRow" allDrilled="1" subtotalTop="0" showAll="0" dataSourceSort="1" defaultSubtotal="0" defaultAttributeDrillState="1">
      <items count="14">
        <item s="1" x="0"/>
        <item x="1"/>
        <item x="2"/>
        <item x="3"/>
        <item x="4"/>
        <item x="5"/>
        <item x="6"/>
        <item x="7"/>
        <item x="8"/>
        <item x="9"/>
        <item x="10"/>
        <item x="11"/>
        <item x="12"/>
        <item x="13"/>
      </items>
    </pivotField>
    <pivotField allDrilled="1" subtotalTop="0" showAll="0" dataSourceSort="1" defaultSubtotal="0" defaultAttributeDrillState="1"/>
  </pivotFields>
  <rowFields count="1">
    <field x="1"/>
  </rowFields>
  <rowItems count="2">
    <i>
      <x/>
    </i>
    <i t="grand">
      <x/>
    </i>
  </rowItems>
  <colItems count="1">
    <i/>
  </colItems>
  <dataFields count="1">
    <dataField fld="0" subtotal="count" baseField="0" baseItem="0"/>
  </dataFields>
  <chartFormats count="1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1"/>
          </reference>
        </references>
      </pivotArea>
    </chartFormat>
    <chartFormat chart="0" format="2">
      <pivotArea type="data" outline="0" fieldPosition="0">
        <references count="2">
          <reference field="4294967294" count="1" selected="0">
            <x v="0"/>
          </reference>
          <reference field="1" count="1" selected="0">
            <x v="2"/>
          </reference>
        </references>
      </pivotArea>
    </chartFormat>
    <chartFormat chart="0" format="3">
      <pivotArea type="data" outline="0" fieldPosition="0">
        <references count="2">
          <reference field="4294967294" count="1" selected="0">
            <x v="0"/>
          </reference>
          <reference field="1" count="1" selected="0">
            <x v="3"/>
          </reference>
        </references>
      </pivotArea>
    </chartFormat>
    <chartFormat chart="0" format="4">
      <pivotArea type="data" outline="0" fieldPosition="0">
        <references count="2">
          <reference field="4294967294" count="1" selected="0">
            <x v="0"/>
          </reference>
          <reference field="1" count="1" selected="0">
            <x v="4"/>
          </reference>
        </references>
      </pivotArea>
    </chartFormat>
    <chartFormat chart="0" format="5">
      <pivotArea type="data" outline="0" fieldPosition="0">
        <references count="2">
          <reference field="4294967294" count="1" selected="0">
            <x v="0"/>
          </reference>
          <reference field="1" count="1" selected="0">
            <x v="5"/>
          </reference>
        </references>
      </pivotArea>
    </chartFormat>
    <chartFormat chart="0" format="6">
      <pivotArea type="data" outline="0" fieldPosition="0">
        <references count="2">
          <reference field="4294967294" count="1" selected="0">
            <x v="0"/>
          </reference>
          <reference field="1" count="1" selected="0">
            <x v="6"/>
          </reference>
        </references>
      </pivotArea>
    </chartFormat>
    <chartFormat chart="0" format="7">
      <pivotArea type="data" outline="0" fieldPosition="0">
        <references count="2">
          <reference field="4294967294" count="1" selected="0">
            <x v="0"/>
          </reference>
          <reference field="1" count="1" selected="0">
            <x v="7"/>
          </reference>
        </references>
      </pivotArea>
    </chartFormat>
    <chartFormat chart="0" format="8">
      <pivotArea type="data" outline="0" fieldPosition="0">
        <references count="2">
          <reference field="4294967294" count="1" selected="0">
            <x v="0"/>
          </reference>
          <reference field="1" count="1" selected="0">
            <x v="8"/>
          </reference>
        </references>
      </pivotArea>
    </chartFormat>
    <chartFormat chart="0" format="9">
      <pivotArea type="data" outline="0" fieldPosition="0">
        <references count="2">
          <reference field="4294967294" count="1" selected="0">
            <x v="0"/>
          </reference>
          <reference field="1" count="1" selected="0">
            <x v="9"/>
          </reference>
        </references>
      </pivotArea>
    </chartFormat>
    <chartFormat chart="0" format="10">
      <pivotArea type="data" outline="0" fieldPosition="0">
        <references count="2">
          <reference field="4294967294" count="1" selected="0">
            <x v="0"/>
          </reference>
          <reference field="1" count="1" selected="0">
            <x v="10"/>
          </reference>
        </references>
      </pivotArea>
    </chartFormat>
    <chartFormat chart="0" format="11">
      <pivotArea type="data" outline="0" fieldPosition="0">
        <references count="2">
          <reference field="4294967294" count="1" selected="0">
            <x v="0"/>
          </reference>
          <reference field="1" count="1" selected="0">
            <x v="11"/>
          </reference>
        </references>
      </pivotArea>
    </chartFormat>
    <chartFormat chart="0" format="12">
      <pivotArea type="data" outline="0" fieldPosition="0">
        <references count="2">
          <reference field="4294967294" count="1" selected="0">
            <x v="0"/>
          </reference>
          <reference field="1" count="1" selected="0">
            <x v="12"/>
          </reference>
        </references>
      </pivotArea>
    </chartFormat>
    <chartFormat chart="0" format="13">
      <pivotArea type="data" outline="0" fieldPosition="0">
        <references count="2">
          <reference field="4294967294" count="1" selected="0">
            <x v="0"/>
          </reference>
          <reference field="1" count="1" selected="0">
            <x v="0"/>
          </reference>
        </references>
      </pivotArea>
    </chartFormat>
    <chartFormat chart="0" format="14">
      <pivotArea type="data" outline="0" fieldPosition="0">
        <references count="2">
          <reference field="4294967294" count="1" selected="0">
            <x v="0"/>
          </reference>
          <reference field="1" count="1" selected="0">
            <x v="13"/>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 columnCount="1" cacheId="589596484">
        <x15:pivotRow count="1">
          <x15:c>
            <x15:v>270636906.7499997</x15:v>
            <x15:x in="0"/>
          </x15:c>
        </x15:pivotRow>
        <x15:pivotRow count="1">
          <x15:c>
            <x15:v>270636906.7499997</x15:v>
            <x15:x in="0"/>
          </x15:c>
        </x15:pivotRow>
      </x15:pivotTableData>
    </ext>
    <ext xmlns:x15="http://schemas.microsoft.com/office/spreadsheetml/2010/11/main" uri="{E67621CE-5B39-4880-91FE-76760E9C1902}">
      <x15:pivotTableUISettings>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8E08911-04DA-477A-B29F-E3024B55D2AD}" name="PivotChartTable5" cacheId="24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1:B6" firstHeaderRow="1" firstDataRow="1" firstDataCol="1"/>
  <pivotFields count="4">
    <pivotField dataField="1" subtotalTop="0" showAll="0" defaultSubtotal="0"/>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1"/>
    <field x="2"/>
  </rowFields>
  <rowItems count="5">
    <i>
      <x/>
    </i>
    <i r="1">
      <x/>
    </i>
    <i>
      <x v="1"/>
    </i>
    <i r="1">
      <x/>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2">
    <rowHierarchyUsage hierarchyUsage="16"/>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791149582">
        <x15:pivotRow count="1">
          <x15:c t="e">
            <x15:v/>
          </x15:c>
        </x15:pivotRow>
        <x15:pivotRow count="1">
          <x15:c>
            <x15:v>21327.442499999994</x15:v>
            <x15:x in="0"/>
          </x15:c>
        </x15:pivotRow>
        <x15:pivotRow count="1">
          <x15:c t="e">
            <x15:v/>
          </x15:c>
        </x15:pivotRow>
        <x15:pivotRow count="1">
          <x15:c>
            <x15:v>270615579.30751354</x15:v>
            <x15:x in="0"/>
          </x15:c>
        </x15:pivotRow>
        <x15:pivotRow count="1">
          <x15:c>
            <x15:v>270636906.7499997</x15:v>
            <x15:x in="0"/>
          </x15:c>
        </x15:pivotRow>
      </x15:pivotTableData>
    </ext>
    <ext xmlns:x15="http://schemas.microsoft.com/office/spreadsheetml/2010/11/main" uri="{E67621CE-5B39-4880-91FE-76760E9C1902}">
      <x15:pivotTableUISettings>
        <x15:activeTabTopLevelEntity name="[Products]"/>
        <x15:activeTabTopLevelEntity name="[Manufacturer]"/>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191A846-9C2C-46CB-A243-07AA503FEE54}" name="PivotTable1" cacheId="37" applyNumberFormats="0" applyBorderFormats="0" applyFontFormats="0" applyPatternFormats="0" applyAlignmentFormats="0" applyWidthHeightFormats="1" dataCaption="Values" tag="16a83f4c-7c19-4a95-95af-1c16719d01fd" updatedVersion="6" minRefreshableVersion="3" useAutoFormatting="1" itemPrintTitles="1" createdVersion="6" indent="0" outline="1" outlineData="1" multipleFieldFilters="0">
  <location ref="H5:J22" firstHeaderRow="1" firstDataRow="1" firstDataCol="0"/>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E7627983-9B0C-4104-912E-B50DD580C174}" autoFormatId="16" applyNumberFormats="0" applyBorderFormats="0" applyFontFormats="0" applyPatternFormats="0" applyAlignmentFormats="0" applyWidthHeightFormats="0">
  <queryTableRefresh nextId="8">
    <queryTableFields count="7">
      <queryTableField id="1" name="Sales[Country]" tableColumnId="1"/>
      <queryTableField id="2" name="Sales[CountryZip]" tableColumnId="2"/>
      <queryTableField id="3" name="Sales[Date]" tableColumnId="3"/>
      <queryTableField id="4" name="Sales[ProductID]" tableColumnId="4"/>
      <queryTableField id="5" name="Sales[Revenue]" tableColumnId="5"/>
      <queryTableField id="6" name="Sales[Units]" tableColumnId="6"/>
      <queryTableField id="7" name="Sales[Zip]" tableColumnId="7"/>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E4CEF8ED-28BA-44C7-9D84-58E036B5AEC1}" sourceName="[Calendar].[Year]">
  <data>
    <olap pivotCacheId="1027468361">
      <levels count="2">
        <level uniqueName="[Calendar].[Year].[(All)]" sourceCaption="(All)" count="0"/>
        <level uniqueName="[Calendar].[Year].[Year]" sourceCaption="Year" count="5">
          <ranges>
            <range startItem="0">
              <i n="[Calendar].[Year].&amp;[2011]" c="2011"/>
              <i n="[Calendar].[Year].&amp;[2012]" c="2012"/>
              <i n="[Calendar].[Year].&amp;[2013]" c="2013"/>
              <i n="[Calendar].[Year].&amp;[2014]" c="2014"/>
              <i n="[Calendar].[Year].&amp;[2015]" c="2015"/>
            </range>
          </ranges>
        </level>
      </levels>
      <selections count="1">
        <selection n="[Calendar].[Year].&amp;[201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DAC8AA1E-526B-4083-ADE5-644BF6BA33B6}" sourceName="[Calendar].[Year]">
  <data>
    <olap pivotCacheId="1027468361">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extLst>
    <x:ext xmlns:x15="http://schemas.microsoft.com/office/spreadsheetml/2010/11/main" uri="{03082B11-2C62-411c-B77F-237D8FCFBE4C}">
      <x15:slicerCachePivotTables>
        <pivotTable tabId="4294967295" name="PivotChartTable1"/>
        <pivotTable tabId="4294967295" name="PivotChartTable2"/>
        <pivotTable tabId="4294967295" name="PivotChartTable5"/>
        <pivotTable tabId="4294967295" name="PivotChartTable3"/>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89679983-CFE4-4F0A-8987-57426478FC7F}" sourceName="[Manufacturer].[Manufacturer]">
  <data>
    <olap pivotCacheId="1027468361">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mp;[VanArsdel]"/>
      </selections>
    </olap>
  </data>
  <extLst>
    <x:ext xmlns:x15="http://schemas.microsoft.com/office/spreadsheetml/2010/11/main" uri="{03082B11-2C62-411c-B77F-237D8FCFBE4C}">
      <x15:slicerCachePivotTables>
        <pivotTable tabId="4294967295" name="PivotChartTable2"/>
        <pivotTable tabId="4294967295" name="PivotChartTable5"/>
        <pivotTable tabId="4294967295" name="PivotChartTable1"/>
        <pivotTable tabId="4294967295" name="PivotChartTable3"/>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3D8AAE27-B7AA-439B-86CC-41C4DBDCD487}" sourceName="[Products].[Category]">
  <data>
    <olap pivotCacheId="1027468361">
      <levels count="2">
        <level uniqueName="[Products].[Category].[(All)]" sourceCaption="(All)" count="0"/>
        <level uniqueName="[Products].[Category].[Category]" sourceCaption="Category" count="4">
          <ranges>
            <range startItem="0">
              <i n="[Products].[Category].&amp;[Rural]" c="Rural"/>
              <i n="[Products].[Category].&amp;[Urban]" c="Urban"/>
              <i n="[Products].[Category].&amp;[Mix]" c="Mix" nd="1"/>
              <i n="[Products].[Category].&amp;[Youth]" c="Youth" nd="1"/>
            </range>
          </ranges>
        </level>
      </levels>
      <selections count="1">
        <selection n="[Products].[Category].[All]"/>
      </selections>
    </olap>
  </data>
  <extLst>
    <x:ext xmlns:x15="http://schemas.microsoft.com/office/spreadsheetml/2010/11/main" uri="{03082B11-2C62-411c-B77F-237D8FCFBE4C}">
      <x15:slicerCachePivotTables>
        <pivotTable tabId="4294967295" name="PivotChartTable1"/>
        <pivotTable tabId="4294967295" name="PivotChartTable2"/>
        <pivotTable tabId="4294967295" name="PivotChartTable5"/>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42C28CB2-EF1D-4773-A18F-5FF172D86E7F}" cache="Slicer_Year" caption="Year"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91B184E6-31A8-4DC5-BDE3-9A59E41DE37C}" cache="Slicer_Year1" caption="Year" level="1" rowHeight="234950"/>
  <slicer name="Manufacturer" xr10:uid="{6ED266B4-CCE1-471A-9CD7-36EE872AC04E}" cache="Slicer_Manufacturer" caption="Manufacturer" startItem="6" level="1" rowHeight="234950"/>
  <slicer name="Category" xr10:uid="{1447CCCA-F874-4445-822E-5FF75DB8F536}" cache="Slicer_Category" caption="Category"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930F8C6-7FD8-4E3F-B2DE-C91A1901AD32}" name="Table_ExternalData_1" displayName="Table_ExternalData_1" ref="A3:G1003" tableType="queryTable" totalsRowShown="0">
  <autoFilter ref="A3:G1003" xr:uid="{CC673DD5-1769-4C4D-941D-C7221C28024F}"/>
  <tableColumns count="7">
    <tableColumn id="1" xr3:uid="{8BCAE6D5-31A2-4375-833B-0CE785C85C05}" uniqueName="1" name="Sales[Country]" queryTableFieldId="1"/>
    <tableColumn id="2" xr3:uid="{265D5E5F-5FD0-462D-A465-8B8FD6C927C7}" uniqueName="2" name="Sales[CountryZip]" queryTableFieldId="2"/>
    <tableColumn id="3" xr3:uid="{5E7C6550-08DE-4C66-8408-195BA2BD3D7F}" uniqueName="3" name="Sales[Date]" queryTableFieldId="3" dataDxfId="0"/>
    <tableColumn id="4" xr3:uid="{88485DA0-5AC7-4A68-9447-6F0381D48EEE}" uniqueName="4" name="Sales[ProductID]" queryTableFieldId="4"/>
    <tableColumn id="5" xr3:uid="{18F138C3-C069-4059-A072-6392B523A52D}" uniqueName="5" name="Sales[Revenue]" queryTableFieldId="5"/>
    <tableColumn id="6" xr3:uid="{B766A7BE-5DA5-486C-AADA-3279D4A27907}" uniqueName="6" name="Sales[Units]" queryTableFieldId="6"/>
    <tableColumn id="7" xr3:uid="{789035F2-2C70-40DB-9874-3DAE5242A8CF}" uniqueName="7" name="Sales[Zip]" queryTableField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5.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C87DF2-70C8-4414-8410-E2A88C9CF805}">
  <dimension ref="A1:G1003"/>
  <sheetViews>
    <sheetView workbookViewId="0"/>
  </sheetViews>
  <sheetFormatPr defaultRowHeight="14.4" x14ac:dyDescent="0.3"/>
  <cols>
    <col min="1" max="1" width="15.6640625" bestFit="1" customWidth="1"/>
    <col min="2" max="2" width="18.21875" bestFit="1" customWidth="1"/>
    <col min="3" max="3" width="12.6640625" bestFit="1" customWidth="1"/>
    <col min="4" max="4" width="17.33203125" bestFit="1" customWidth="1"/>
    <col min="5" max="5" width="16.21875" bestFit="1" customWidth="1"/>
    <col min="6" max="6" width="13.109375" bestFit="1" customWidth="1"/>
    <col min="7" max="7" width="11.33203125" bestFit="1" customWidth="1"/>
  </cols>
  <sheetData>
    <row r="1" spans="1:7" x14ac:dyDescent="0.3">
      <c r="A1" t="s">
        <v>1756</v>
      </c>
    </row>
    <row r="3" spans="1:7" x14ac:dyDescent="0.3">
      <c r="A3" t="s">
        <v>2</v>
      </c>
      <c r="B3" t="s">
        <v>3</v>
      </c>
      <c r="C3" t="s">
        <v>4</v>
      </c>
      <c r="D3" t="s">
        <v>5</v>
      </c>
      <c r="E3" t="s">
        <v>6</v>
      </c>
      <c r="F3" t="s">
        <v>7</v>
      </c>
      <c r="G3" t="s">
        <v>8</v>
      </c>
    </row>
    <row r="4" spans="1:7" x14ac:dyDescent="0.3">
      <c r="A4" t="s">
        <v>9</v>
      </c>
      <c r="B4" t="s">
        <v>10</v>
      </c>
      <c r="C4" s="10">
        <v>41508</v>
      </c>
      <c r="D4">
        <v>183</v>
      </c>
      <c r="E4">
        <v>732.375</v>
      </c>
      <c r="F4">
        <v>1</v>
      </c>
      <c r="G4" t="s">
        <v>11</v>
      </c>
    </row>
    <row r="5" spans="1:7" x14ac:dyDescent="0.3">
      <c r="A5" t="s">
        <v>9</v>
      </c>
      <c r="B5" t="s">
        <v>12</v>
      </c>
      <c r="C5" s="10">
        <v>41368</v>
      </c>
      <c r="D5">
        <v>183</v>
      </c>
      <c r="E5">
        <v>732.375</v>
      </c>
      <c r="F5">
        <v>1</v>
      </c>
      <c r="G5" t="s">
        <v>13</v>
      </c>
    </row>
    <row r="6" spans="1:7" x14ac:dyDescent="0.3">
      <c r="A6" t="s">
        <v>9</v>
      </c>
      <c r="B6" t="s">
        <v>14</v>
      </c>
      <c r="C6" s="10">
        <v>41583</v>
      </c>
      <c r="D6">
        <v>183</v>
      </c>
      <c r="E6">
        <v>795.375</v>
      </c>
      <c r="F6">
        <v>1</v>
      </c>
      <c r="G6" t="s">
        <v>15</v>
      </c>
    </row>
    <row r="7" spans="1:7" x14ac:dyDescent="0.3">
      <c r="A7" t="s">
        <v>9</v>
      </c>
      <c r="B7" t="s">
        <v>16</v>
      </c>
      <c r="C7" s="10">
        <v>41597</v>
      </c>
      <c r="D7">
        <v>183</v>
      </c>
      <c r="E7">
        <v>795.375</v>
      </c>
      <c r="F7">
        <v>1</v>
      </c>
      <c r="G7" t="s">
        <v>17</v>
      </c>
    </row>
    <row r="8" spans="1:7" x14ac:dyDescent="0.3">
      <c r="A8" t="s">
        <v>9</v>
      </c>
      <c r="B8" t="s">
        <v>18</v>
      </c>
      <c r="C8" s="10">
        <v>41612</v>
      </c>
      <c r="D8">
        <v>183</v>
      </c>
      <c r="E8">
        <v>795.375</v>
      </c>
      <c r="F8">
        <v>1</v>
      </c>
      <c r="G8" t="s">
        <v>19</v>
      </c>
    </row>
    <row r="9" spans="1:7" x14ac:dyDescent="0.3">
      <c r="A9" t="s">
        <v>9</v>
      </c>
      <c r="B9" t="s">
        <v>20</v>
      </c>
      <c r="C9" s="10">
        <v>41607</v>
      </c>
      <c r="D9">
        <v>183</v>
      </c>
      <c r="E9">
        <v>795.375</v>
      </c>
      <c r="F9">
        <v>1</v>
      </c>
      <c r="G9" t="s">
        <v>21</v>
      </c>
    </row>
    <row r="10" spans="1:7" x14ac:dyDescent="0.3">
      <c r="A10" t="s">
        <v>9</v>
      </c>
      <c r="B10" t="s">
        <v>22</v>
      </c>
      <c r="C10" s="10">
        <v>41590</v>
      </c>
      <c r="D10">
        <v>183</v>
      </c>
      <c r="E10">
        <v>795.375</v>
      </c>
      <c r="F10">
        <v>1</v>
      </c>
      <c r="G10" t="s">
        <v>23</v>
      </c>
    </row>
    <row r="11" spans="1:7" x14ac:dyDescent="0.3">
      <c r="A11" t="s">
        <v>9</v>
      </c>
      <c r="B11" t="s">
        <v>24</v>
      </c>
      <c r="C11" s="10">
        <v>41563</v>
      </c>
      <c r="D11">
        <v>183</v>
      </c>
      <c r="E11">
        <v>795.375</v>
      </c>
      <c r="F11">
        <v>1</v>
      </c>
      <c r="G11" t="s">
        <v>25</v>
      </c>
    </row>
    <row r="12" spans="1:7" x14ac:dyDescent="0.3">
      <c r="A12" t="s">
        <v>9</v>
      </c>
      <c r="B12" t="s">
        <v>26</v>
      </c>
      <c r="C12" s="10">
        <v>41584</v>
      </c>
      <c r="D12">
        <v>183</v>
      </c>
      <c r="E12">
        <v>795.375</v>
      </c>
      <c r="F12">
        <v>1</v>
      </c>
      <c r="G12" t="s">
        <v>27</v>
      </c>
    </row>
    <row r="13" spans="1:7" x14ac:dyDescent="0.3">
      <c r="A13" t="s">
        <v>9</v>
      </c>
      <c r="B13" t="s">
        <v>28</v>
      </c>
      <c r="C13" s="10">
        <v>41638</v>
      </c>
      <c r="D13">
        <v>183</v>
      </c>
      <c r="E13">
        <v>795.375</v>
      </c>
      <c r="F13">
        <v>1</v>
      </c>
      <c r="G13" t="s">
        <v>29</v>
      </c>
    </row>
    <row r="14" spans="1:7" x14ac:dyDescent="0.3">
      <c r="A14" t="s">
        <v>9</v>
      </c>
      <c r="B14" t="s">
        <v>30</v>
      </c>
      <c r="C14" s="10">
        <v>41632</v>
      </c>
      <c r="D14">
        <v>183</v>
      </c>
      <c r="E14">
        <v>795.375</v>
      </c>
      <c r="F14">
        <v>1</v>
      </c>
      <c r="G14" t="s">
        <v>31</v>
      </c>
    </row>
    <row r="15" spans="1:7" x14ac:dyDescent="0.3">
      <c r="A15" t="s">
        <v>9</v>
      </c>
      <c r="B15" t="s">
        <v>32</v>
      </c>
      <c r="C15" s="10">
        <v>41607</v>
      </c>
      <c r="D15">
        <v>183</v>
      </c>
      <c r="E15">
        <v>795.375</v>
      </c>
      <c r="F15">
        <v>1</v>
      </c>
      <c r="G15" t="s">
        <v>33</v>
      </c>
    </row>
    <row r="16" spans="1:7" x14ac:dyDescent="0.3">
      <c r="A16" t="s">
        <v>9</v>
      </c>
      <c r="B16" t="s">
        <v>34</v>
      </c>
      <c r="C16" s="10">
        <v>41547</v>
      </c>
      <c r="D16">
        <v>183</v>
      </c>
      <c r="E16">
        <v>795.375</v>
      </c>
      <c r="F16">
        <v>1</v>
      </c>
      <c r="G16" t="s">
        <v>35</v>
      </c>
    </row>
    <row r="17" spans="1:7" x14ac:dyDescent="0.3">
      <c r="A17" t="s">
        <v>9</v>
      </c>
      <c r="B17" t="s">
        <v>36</v>
      </c>
      <c r="C17" s="10">
        <v>41551</v>
      </c>
      <c r="D17">
        <v>183</v>
      </c>
      <c r="E17">
        <v>795.375</v>
      </c>
      <c r="F17">
        <v>1</v>
      </c>
      <c r="G17" t="s">
        <v>37</v>
      </c>
    </row>
    <row r="18" spans="1:7" x14ac:dyDescent="0.3">
      <c r="A18" t="s">
        <v>9</v>
      </c>
      <c r="B18" t="s">
        <v>38</v>
      </c>
      <c r="C18" s="10">
        <v>41638</v>
      </c>
      <c r="D18">
        <v>183</v>
      </c>
      <c r="E18">
        <v>795.375</v>
      </c>
      <c r="F18">
        <v>1</v>
      </c>
      <c r="G18" t="s">
        <v>39</v>
      </c>
    </row>
    <row r="19" spans="1:7" x14ac:dyDescent="0.3">
      <c r="A19" t="s">
        <v>9</v>
      </c>
      <c r="B19" t="s">
        <v>40</v>
      </c>
      <c r="C19" s="10">
        <v>41605</v>
      </c>
      <c r="D19">
        <v>183</v>
      </c>
      <c r="E19">
        <v>795.375</v>
      </c>
      <c r="F19">
        <v>1</v>
      </c>
      <c r="G19" t="s">
        <v>41</v>
      </c>
    </row>
    <row r="20" spans="1:7" x14ac:dyDescent="0.3">
      <c r="A20" t="s">
        <v>9</v>
      </c>
      <c r="B20" t="s">
        <v>42</v>
      </c>
      <c r="C20" s="10">
        <v>41625</v>
      </c>
      <c r="D20">
        <v>183</v>
      </c>
      <c r="E20">
        <v>795.375</v>
      </c>
      <c r="F20">
        <v>1</v>
      </c>
      <c r="G20" t="s">
        <v>43</v>
      </c>
    </row>
    <row r="21" spans="1:7" x14ac:dyDescent="0.3">
      <c r="A21" t="s">
        <v>9</v>
      </c>
      <c r="B21" t="s">
        <v>44</v>
      </c>
      <c r="C21" s="10">
        <v>41638</v>
      </c>
      <c r="D21">
        <v>183</v>
      </c>
      <c r="E21">
        <v>795.375</v>
      </c>
      <c r="F21">
        <v>1</v>
      </c>
      <c r="G21" t="s">
        <v>45</v>
      </c>
    </row>
    <row r="22" spans="1:7" x14ac:dyDescent="0.3">
      <c r="A22" t="s">
        <v>9</v>
      </c>
      <c r="B22" t="s">
        <v>46</v>
      </c>
      <c r="C22" s="10">
        <v>41554</v>
      </c>
      <c r="D22">
        <v>183</v>
      </c>
      <c r="E22">
        <v>795.375</v>
      </c>
      <c r="F22">
        <v>1</v>
      </c>
      <c r="G22" t="s">
        <v>47</v>
      </c>
    </row>
    <row r="23" spans="1:7" x14ac:dyDescent="0.3">
      <c r="A23" t="s">
        <v>9</v>
      </c>
      <c r="B23" t="s">
        <v>48</v>
      </c>
      <c r="C23" s="10">
        <v>41627</v>
      </c>
      <c r="D23">
        <v>183</v>
      </c>
      <c r="E23">
        <v>795.375</v>
      </c>
      <c r="F23">
        <v>1</v>
      </c>
      <c r="G23" t="s">
        <v>49</v>
      </c>
    </row>
    <row r="24" spans="1:7" x14ac:dyDescent="0.3">
      <c r="A24" t="s">
        <v>9</v>
      </c>
      <c r="B24" t="s">
        <v>50</v>
      </c>
      <c r="C24" s="10">
        <v>41576</v>
      </c>
      <c r="D24">
        <v>183</v>
      </c>
      <c r="E24">
        <v>795.375</v>
      </c>
      <c r="F24">
        <v>1</v>
      </c>
      <c r="G24" t="s">
        <v>51</v>
      </c>
    </row>
    <row r="25" spans="1:7" x14ac:dyDescent="0.3">
      <c r="A25" t="s">
        <v>9</v>
      </c>
      <c r="B25" t="s">
        <v>52</v>
      </c>
      <c r="C25" s="10">
        <v>41598</v>
      </c>
      <c r="D25">
        <v>183</v>
      </c>
      <c r="E25">
        <v>795.375</v>
      </c>
      <c r="F25">
        <v>1</v>
      </c>
      <c r="G25" t="s">
        <v>53</v>
      </c>
    </row>
    <row r="26" spans="1:7" x14ac:dyDescent="0.3">
      <c r="A26" t="s">
        <v>9</v>
      </c>
      <c r="B26" t="s">
        <v>54</v>
      </c>
      <c r="C26" s="10">
        <v>41599</v>
      </c>
      <c r="D26">
        <v>183</v>
      </c>
      <c r="E26">
        <v>795.375</v>
      </c>
      <c r="F26">
        <v>1</v>
      </c>
      <c r="G26" t="s">
        <v>55</v>
      </c>
    </row>
    <row r="27" spans="1:7" x14ac:dyDescent="0.3">
      <c r="A27" t="s">
        <v>9</v>
      </c>
      <c r="B27" t="s">
        <v>56</v>
      </c>
      <c r="C27" s="10">
        <v>41620</v>
      </c>
      <c r="D27">
        <v>183</v>
      </c>
      <c r="E27">
        <v>795.375</v>
      </c>
      <c r="F27">
        <v>1</v>
      </c>
      <c r="G27" t="s">
        <v>57</v>
      </c>
    </row>
    <row r="28" spans="1:7" x14ac:dyDescent="0.3">
      <c r="A28" t="s">
        <v>9</v>
      </c>
      <c r="B28" t="s">
        <v>58</v>
      </c>
      <c r="C28" s="10">
        <v>41583</v>
      </c>
      <c r="D28">
        <v>183</v>
      </c>
      <c r="E28">
        <v>795.375</v>
      </c>
      <c r="F28">
        <v>1</v>
      </c>
      <c r="G28" t="s">
        <v>59</v>
      </c>
    </row>
    <row r="29" spans="1:7" x14ac:dyDescent="0.3">
      <c r="A29" t="s">
        <v>9</v>
      </c>
      <c r="B29" t="s">
        <v>60</v>
      </c>
      <c r="C29" s="10">
        <v>41587</v>
      </c>
      <c r="D29">
        <v>183</v>
      </c>
      <c r="E29">
        <v>795.375</v>
      </c>
      <c r="F29">
        <v>1</v>
      </c>
      <c r="G29" t="s">
        <v>61</v>
      </c>
    </row>
    <row r="30" spans="1:7" x14ac:dyDescent="0.3">
      <c r="A30" t="s">
        <v>9</v>
      </c>
      <c r="B30" t="s">
        <v>62</v>
      </c>
      <c r="C30" s="10">
        <v>41603</v>
      </c>
      <c r="D30">
        <v>183</v>
      </c>
      <c r="E30">
        <v>795.375</v>
      </c>
      <c r="F30">
        <v>1</v>
      </c>
      <c r="G30" t="s">
        <v>63</v>
      </c>
    </row>
    <row r="31" spans="1:7" x14ac:dyDescent="0.3">
      <c r="A31" t="s">
        <v>9</v>
      </c>
      <c r="B31" t="s">
        <v>64</v>
      </c>
      <c r="C31" s="10">
        <v>41585</v>
      </c>
      <c r="D31">
        <v>183</v>
      </c>
      <c r="E31">
        <v>795.375</v>
      </c>
      <c r="F31">
        <v>1</v>
      </c>
      <c r="G31" t="s">
        <v>65</v>
      </c>
    </row>
    <row r="32" spans="1:7" x14ac:dyDescent="0.3">
      <c r="A32" t="s">
        <v>9</v>
      </c>
      <c r="B32" t="s">
        <v>66</v>
      </c>
      <c r="C32" s="10">
        <v>41593</v>
      </c>
      <c r="D32">
        <v>183</v>
      </c>
      <c r="E32">
        <v>795.375</v>
      </c>
      <c r="F32">
        <v>1</v>
      </c>
      <c r="G32" t="s">
        <v>67</v>
      </c>
    </row>
    <row r="33" spans="1:7" x14ac:dyDescent="0.3">
      <c r="A33" t="s">
        <v>9</v>
      </c>
      <c r="B33" t="s">
        <v>68</v>
      </c>
      <c r="C33" s="10">
        <v>41599</v>
      </c>
      <c r="D33">
        <v>183</v>
      </c>
      <c r="E33">
        <v>795.375</v>
      </c>
      <c r="F33">
        <v>1</v>
      </c>
      <c r="G33" t="s">
        <v>69</v>
      </c>
    </row>
    <row r="34" spans="1:7" x14ac:dyDescent="0.3">
      <c r="A34" t="s">
        <v>9</v>
      </c>
      <c r="B34" t="s">
        <v>70</v>
      </c>
      <c r="C34" s="10">
        <v>41564</v>
      </c>
      <c r="D34">
        <v>183</v>
      </c>
      <c r="E34">
        <v>795.375</v>
      </c>
      <c r="F34">
        <v>1</v>
      </c>
      <c r="G34" t="s">
        <v>71</v>
      </c>
    </row>
    <row r="35" spans="1:7" x14ac:dyDescent="0.3">
      <c r="A35" t="s">
        <v>9</v>
      </c>
      <c r="B35" t="s">
        <v>72</v>
      </c>
      <c r="C35" s="10">
        <v>41624</v>
      </c>
      <c r="D35">
        <v>183</v>
      </c>
      <c r="E35">
        <v>795.375</v>
      </c>
      <c r="F35">
        <v>1</v>
      </c>
      <c r="G35" t="s">
        <v>73</v>
      </c>
    </row>
    <row r="36" spans="1:7" x14ac:dyDescent="0.3">
      <c r="A36" t="s">
        <v>9</v>
      </c>
      <c r="B36" t="s">
        <v>74</v>
      </c>
      <c r="C36" s="10">
        <v>41563</v>
      </c>
      <c r="D36">
        <v>183</v>
      </c>
      <c r="E36">
        <v>795.375</v>
      </c>
      <c r="F36">
        <v>1</v>
      </c>
      <c r="G36" t="s">
        <v>75</v>
      </c>
    </row>
    <row r="37" spans="1:7" x14ac:dyDescent="0.3">
      <c r="A37" t="s">
        <v>9</v>
      </c>
      <c r="B37" t="s">
        <v>76</v>
      </c>
      <c r="C37" s="10">
        <v>41572</v>
      </c>
      <c r="D37">
        <v>183</v>
      </c>
      <c r="E37">
        <v>795.375</v>
      </c>
      <c r="F37">
        <v>1</v>
      </c>
      <c r="G37" t="s">
        <v>77</v>
      </c>
    </row>
    <row r="38" spans="1:7" x14ac:dyDescent="0.3">
      <c r="A38" t="s">
        <v>9</v>
      </c>
      <c r="B38" t="s">
        <v>78</v>
      </c>
      <c r="C38" s="10">
        <v>41638</v>
      </c>
      <c r="D38">
        <v>183</v>
      </c>
      <c r="E38">
        <v>795.375</v>
      </c>
      <c r="F38">
        <v>1</v>
      </c>
      <c r="G38" t="s">
        <v>79</v>
      </c>
    </row>
    <row r="39" spans="1:7" x14ac:dyDescent="0.3">
      <c r="A39" t="s">
        <v>9</v>
      </c>
      <c r="B39" t="s">
        <v>80</v>
      </c>
      <c r="C39" s="10">
        <v>41589</v>
      </c>
      <c r="D39">
        <v>183</v>
      </c>
      <c r="E39">
        <v>795.375</v>
      </c>
      <c r="F39">
        <v>1</v>
      </c>
      <c r="G39" t="s">
        <v>81</v>
      </c>
    </row>
    <row r="40" spans="1:7" x14ac:dyDescent="0.3">
      <c r="A40" t="s">
        <v>9</v>
      </c>
      <c r="B40" t="s">
        <v>82</v>
      </c>
      <c r="C40" s="10">
        <v>41639</v>
      </c>
      <c r="D40">
        <v>183</v>
      </c>
      <c r="E40">
        <v>795.375</v>
      </c>
      <c r="F40">
        <v>1</v>
      </c>
      <c r="G40" t="s">
        <v>83</v>
      </c>
    </row>
    <row r="41" spans="1:7" x14ac:dyDescent="0.3">
      <c r="A41" t="s">
        <v>9</v>
      </c>
      <c r="B41" t="s">
        <v>84</v>
      </c>
      <c r="C41" s="10">
        <v>41578</v>
      </c>
      <c r="D41">
        <v>183</v>
      </c>
      <c r="E41">
        <v>795.375</v>
      </c>
      <c r="F41">
        <v>1</v>
      </c>
      <c r="G41" t="s">
        <v>85</v>
      </c>
    </row>
    <row r="42" spans="1:7" x14ac:dyDescent="0.3">
      <c r="A42" t="s">
        <v>9</v>
      </c>
      <c r="B42" t="s">
        <v>86</v>
      </c>
      <c r="C42" s="10">
        <v>41618</v>
      </c>
      <c r="D42">
        <v>183</v>
      </c>
      <c r="E42">
        <v>795.375</v>
      </c>
      <c r="F42">
        <v>1</v>
      </c>
      <c r="G42" t="s">
        <v>87</v>
      </c>
    </row>
    <row r="43" spans="1:7" x14ac:dyDescent="0.3">
      <c r="A43" t="s">
        <v>9</v>
      </c>
      <c r="B43" t="s">
        <v>88</v>
      </c>
      <c r="C43" s="10">
        <v>41611</v>
      </c>
      <c r="D43">
        <v>183</v>
      </c>
      <c r="E43">
        <v>795.375</v>
      </c>
      <c r="F43">
        <v>1</v>
      </c>
      <c r="G43" t="s">
        <v>89</v>
      </c>
    </row>
    <row r="44" spans="1:7" x14ac:dyDescent="0.3">
      <c r="A44" t="s">
        <v>9</v>
      </c>
      <c r="B44" t="s">
        <v>88</v>
      </c>
      <c r="C44" s="10">
        <v>41594</v>
      </c>
      <c r="D44">
        <v>183</v>
      </c>
      <c r="E44">
        <v>795.375</v>
      </c>
      <c r="F44">
        <v>1</v>
      </c>
      <c r="G44" t="s">
        <v>89</v>
      </c>
    </row>
    <row r="45" spans="1:7" x14ac:dyDescent="0.3">
      <c r="A45" t="s">
        <v>9</v>
      </c>
      <c r="B45" t="s">
        <v>90</v>
      </c>
      <c r="C45" s="10">
        <v>41599</v>
      </c>
      <c r="D45">
        <v>183</v>
      </c>
      <c r="E45">
        <v>795.375</v>
      </c>
      <c r="F45">
        <v>1</v>
      </c>
      <c r="G45" t="s">
        <v>91</v>
      </c>
    </row>
    <row r="46" spans="1:7" x14ac:dyDescent="0.3">
      <c r="A46" t="s">
        <v>9</v>
      </c>
      <c r="B46" t="s">
        <v>92</v>
      </c>
      <c r="C46" s="10">
        <v>41617</v>
      </c>
      <c r="D46">
        <v>183</v>
      </c>
      <c r="E46">
        <v>795.375</v>
      </c>
      <c r="F46">
        <v>1</v>
      </c>
      <c r="G46" t="s">
        <v>93</v>
      </c>
    </row>
    <row r="47" spans="1:7" x14ac:dyDescent="0.3">
      <c r="A47" t="s">
        <v>9</v>
      </c>
      <c r="B47" t="s">
        <v>94</v>
      </c>
      <c r="C47" s="10">
        <v>41555</v>
      </c>
      <c r="D47">
        <v>183</v>
      </c>
      <c r="E47">
        <v>795.375</v>
      </c>
      <c r="F47">
        <v>1</v>
      </c>
      <c r="G47" t="s">
        <v>95</v>
      </c>
    </row>
    <row r="48" spans="1:7" x14ac:dyDescent="0.3">
      <c r="A48" t="s">
        <v>9</v>
      </c>
      <c r="B48" t="s">
        <v>96</v>
      </c>
      <c r="C48" s="10">
        <v>41615</v>
      </c>
      <c r="D48">
        <v>183</v>
      </c>
      <c r="E48">
        <v>795.375</v>
      </c>
      <c r="F48">
        <v>1</v>
      </c>
      <c r="G48" t="s">
        <v>97</v>
      </c>
    </row>
    <row r="49" spans="1:7" x14ac:dyDescent="0.3">
      <c r="A49" t="s">
        <v>9</v>
      </c>
      <c r="B49" t="s">
        <v>98</v>
      </c>
      <c r="C49" s="10">
        <v>41626</v>
      </c>
      <c r="D49">
        <v>183</v>
      </c>
      <c r="E49">
        <v>795.375</v>
      </c>
      <c r="F49">
        <v>1</v>
      </c>
      <c r="G49" t="s">
        <v>99</v>
      </c>
    </row>
    <row r="50" spans="1:7" x14ac:dyDescent="0.3">
      <c r="A50" t="s">
        <v>9</v>
      </c>
      <c r="B50" t="s">
        <v>100</v>
      </c>
      <c r="C50" s="10">
        <v>41566</v>
      </c>
      <c r="D50">
        <v>183</v>
      </c>
      <c r="E50">
        <v>795.375</v>
      </c>
      <c r="F50">
        <v>1</v>
      </c>
      <c r="G50" t="s">
        <v>101</v>
      </c>
    </row>
    <row r="51" spans="1:7" x14ac:dyDescent="0.3">
      <c r="A51" t="s">
        <v>9</v>
      </c>
      <c r="B51" t="s">
        <v>100</v>
      </c>
      <c r="C51" s="10">
        <v>41578</v>
      </c>
      <c r="D51">
        <v>183</v>
      </c>
      <c r="E51">
        <v>795.375</v>
      </c>
      <c r="F51">
        <v>1</v>
      </c>
      <c r="G51" t="s">
        <v>101</v>
      </c>
    </row>
    <row r="52" spans="1:7" x14ac:dyDescent="0.3">
      <c r="A52" t="s">
        <v>9</v>
      </c>
      <c r="B52" t="s">
        <v>102</v>
      </c>
      <c r="C52" s="10">
        <v>41547</v>
      </c>
      <c r="D52">
        <v>183</v>
      </c>
      <c r="E52">
        <v>795.375</v>
      </c>
      <c r="F52">
        <v>1</v>
      </c>
      <c r="G52" t="s">
        <v>103</v>
      </c>
    </row>
    <row r="53" spans="1:7" x14ac:dyDescent="0.3">
      <c r="A53" t="s">
        <v>9</v>
      </c>
      <c r="B53" t="s">
        <v>104</v>
      </c>
      <c r="C53" s="10">
        <v>41608</v>
      </c>
      <c r="D53">
        <v>183</v>
      </c>
      <c r="E53">
        <v>795.375</v>
      </c>
      <c r="F53">
        <v>1</v>
      </c>
      <c r="G53" t="s">
        <v>105</v>
      </c>
    </row>
    <row r="54" spans="1:7" x14ac:dyDescent="0.3">
      <c r="A54" t="s">
        <v>9</v>
      </c>
      <c r="B54" t="s">
        <v>106</v>
      </c>
      <c r="C54" s="10">
        <v>41612</v>
      </c>
      <c r="D54">
        <v>183</v>
      </c>
      <c r="E54">
        <v>795.375</v>
      </c>
      <c r="F54">
        <v>1</v>
      </c>
      <c r="G54" t="s">
        <v>107</v>
      </c>
    </row>
    <row r="55" spans="1:7" x14ac:dyDescent="0.3">
      <c r="A55" t="s">
        <v>9</v>
      </c>
      <c r="B55" t="s">
        <v>108</v>
      </c>
      <c r="C55" s="10">
        <v>41608</v>
      </c>
      <c r="D55">
        <v>183</v>
      </c>
      <c r="E55">
        <v>795.375</v>
      </c>
      <c r="F55">
        <v>1</v>
      </c>
      <c r="G55" t="s">
        <v>109</v>
      </c>
    </row>
    <row r="56" spans="1:7" x14ac:dyDescent="0.3">
      <c r="A56" t="s">
        <v>9</v>
      </c>
      <c r="B56" t="s">
        <v>110</v>
      </c>
      <c r="C56" s="10">
        <v>41594</v>
      </c>
      <c r="D56">
        <v>183</v>
      </c>
      <c r="E56">
        <v>795.375</v>
      </c>
      <c r="F56">
        <v>1</v>
      </c>
      <c r="G56" t="s">
        <v>111</v>
      </c>
    </row>
    <row r="57" spans="1:7" x14ac:dyDescent="0.3">
      <c r="A57" t="s">
        <v>9</v>
      </c>
      <c r="B57" t="s">
        <v>112</v>
      </c>
      <c r="C57" s="10">
        <v>41618</v>
      </c>
      <c r="D57">
        <v>183</v>
      </c>
      <c r="E57">
        <v>795.375</v>
      </c>
      <c r="F57">
        <v>1</v>
      </c>
      <c r="G57" t="s">
        <v>113</v>
      </c>
    </row>
    <row r="58" spans="1:7" x14ac:dyDescent="0.3">
      <c r="A58" t="s">
        <v>9</v>
      </c>
      <c r="B58" t="s">
        <v>114</v>
      </c>
      <c r="C58" s="10">
        <v>41608</v>
      </c>
      <c r="D58">
        <v>183</v>
      </c>
      <c r="E58">
        <v>795.375</v>
      </c>
      <c r="F58">
        <v>1</v>
      </c>
      <c r="G58" t="s">
        <v>115</v>
      </c>
    </row>
    <row r="59" spans="1:7" x14ac:dyDescent="0.3">
      <c r="A59" t="s">
        <v>9</v>
      </c>
      <c r="B59" t="s">
        <v>116</v>
      </c>
      <c r="C59" s="10">
        <v>41604</v>
      </c>
      <c r="D59">
        <v>183</v>
      </c>
      <c r="E59">
        <v>795.375</v>
      </c>
      <c r="F59">
        <v>1</v>
      </c>
      <c r="G59" t="s">
        <v>117</v>
      </c>
    </row>
    <row r="60" spans="1:7" x14ac:dyDescent="0.3">
      <c r="A60" t="s">
        <v>9</v>
      </c>
      <c r="B60" t="s">
        <v>118</v>
      </c>
      <c r="C60" s="10">
        <v>41604</v>
      </c>
      <c r="D60">
        <v>183</v>
      </c>
      <c r="E60">
        <v>795.375</v>
      </c>
      <c r="F60">
        <v>1</v>
      </c>
      <c r="G60" t="s">
        <v>119</v>
      </c>
    </row>
    <row r="61" spans="1:7" x14ac:dyDescent="0.3">
      <c r="A61" t="s">
        <v>9</v>
      </c>
      <c r="B61" t="s">
        <v>120</v>
      </c>
      <c r="C61" s="10">
        <v>41635</v>
      </c>
      <c r="D61">
        <v>183</v>
      </c>
      <c r="E61">
        <v>795.375</v>
      </c>
      <c r="F61">
        <v>1</v>
      </c>
      <c r="G61" t="s">
        <v>121</v>
      </c>
    </row>
    <row r="62" spans="1:7" x14ac:dyDescent="0.3">
      <c r="A62" t="s">
        <v>9</v>
      </c>
      <c r="B62" t="s">
        <v>122</v>
      </c>
      <c r="C62" s="10">
        <v>41587</v>
      </c>
      <c r="D62">
        <v>183</v>
      </c>
      <c r="E62">
        <v>795.375</v>
      </c>
      <c r="F62">
        <v>1</v>
      </c>
      <c r="G62" t="s">
        <v>123</v>
      </c>
    </row>
    <row r="63" spans="1:7" x14ac:dyDescent="0.3">
      <c r="A63" t="s">
        <v>9</v>
      </c>
      <c r="B63" t="s">
        <v>124</v>
      </c>
      <c r="C63" s="10">
        <v>41622</v>
      </c>
      <c r="D63">
        <v>183</v>
      </c>
      <c r="E63">
        <v>795.375</v>
      </c>
      <c r="F63">
        <v>1</v>
      </c>
      <c r="G63" t="s">
        <v>125</v>
      </c>
    </row>
    <row r="64" spans="1:7" x14ac:dyDescent="0.3">
      <c r="A64" t="s">
        <v>9</v>
      </c>
      <c r="B64" t="s">
        <v>126</v>
      </c>
      <c r="C64" s="10">
        <v>41598</v>
      </c>
      <c r="D64">
        <v>183</v>
      </c>
      <c r="E64">
        <v>795.375</v>
      </c>
      <c r="F64">
        <v>1</v>
      </c>
      <c r="G64" t="s">
        <v>127</v>
      </c>
    </row>
    <row r="65" spans="1:7" x14ac:dyDescent="0.3">
      <c r="A65" t="s">
        <v>9</v>
      </c>
      <c r="B65" t="s">
        <v>128</v>
      </c>
      <c r="C65" s="10">
        <v>41538</v>
      </c>
      <c r="D65">
        <v>183</v>
      </c>
      <c r="E65">
        <v>795.375</v>
      </c>
      <c r="F65">
        <v>1</v>
      </c>
      <c r="G65" t="s">
        <v>129</v>
      </c>
    </row>
    <row r="66" spans="1:7" x14ac:dyDescent="0.3">
      <c r="A66" t="s">
        <v>9</v>
      </c>
      <c r="B66" t="s">
        <v>130</v>
      </c>
      <c r="C66" s="10">
        <v>41622</v>
      </c>
      <c r="D66">
        <v>183</v>
      </c>
      <c r="E66">
        <v>795.375</v>
      </c>
      <c r="F66">
        <v>1</v>
      </c>
      <c r="G66" t="s">
        <v>131</v>
      </c>
    </row>
    <row r="67" spans="1:7" x14ac:dyDescent="0.3">
      <c r="A67" t="s">
        <v>9</v>
      </c>
      <c r="B67" t="s">
        <v>132</v>
      </c>
      <c r="C67" s="10">
        <v>41549</v>
      </c>
      <c r="D67">
        <v>183</v>
      </c>
      <c r="E67">
        <v>795.375</v>
      </c>
      <c r="F67">
        <v>1</v>
      </c>
      <c r="G67" t="s">
        <v>133</v>
      </c>
    </row>
    <row r="68" spans="1:7" x14ac:dyDescent="0.3">
      <c r="A68" t="s">
        <v>9</v>
      </c>
      <c r="B68" t="s">
        <v>134</v>
      </c>
      <c r="C68" s="10">
        <v>41559</v>
      </c>
      <c r="D68">
        <v>183</v>
      </c>
      <c r="E68">
        <v>795.375</v>
      </c>
      <c r="F68">
        <v>1</v>
      </c>
      <c r="G68" t="s">
        <v>135</v>
      </c>
    </row>
    <row r="69" spans="1:7" x14ac:dyDescent="0.3">
      <c r="A69" t="s">
        <v>9</v>
      </c>
      <c r="B69" t="s">
        <v>136</v>
      </c>
      <c r="C69" s="10">
        <v>41635</v>
      </c>
      <c r="D69">
        <v>183</v>
      </c>
      <c r="E69">
        <v>795.375</v>
      </c>
      <c r="F69">
        <v>1</v>
      </c>
      <c r="G69" t="s">
        <v>137</v>
      </c>
    </row>
    <row r="70" spans="1:7" x14ac:dyDescent="0.3">
      <c r="A70" t="s">
        <v>9</v>
      </c>
      <c r="B70" t="s">
        <v>138</v>
      </c>
      <c r="C70" s="10">
        <v>41608</v>
      </c>
      <c r="D70">
        <v>183</v>
      </c>
      <c r="E70">
        <v>795.375</v>
      </c>
      <c r="F70">
        <v>1</v>
      </c>
      <c r="G70" t="s">
        <v>139</v>
      </c>
    </row>
    <row r="71" spans="1:7" x14ac:dyDescent="0.3">
      <c r="A71" t="s">
        <v>9</v>
      </c>
      <c r="B71" t="s">
        <v>140</v>
      </c>
      <c r="C71" s="10">
        <v>41574</v>
      </c>
      <c r="D71">
        <v>183</v>
      </c>
      <c r="E71">
        <v>795.375</v>
      </c>
      <c r="F71">
        <v>1</v>
      </c>
      <c r="G71" t="s">
        <v>141</v>
      </c>
    </row>
    <row r="72" spans="1:7" x14ac:dyDescent="0.3">
      <c r="A72" t="s">
        <v>9</v>
      </c>
      <c r="B72" t="s">
        <v>142</v>
      </c>
      <c r="C72" s="10">
        <v>41635</v>
      </c>
      <c r="D72">
        <v>183</v>
      </c>
      <c r="E72">
        <v>795.375</v>
      </c>
      <c r="F72">
        <v>1</v>
      </c>
      <c r="G72" t="s">
        <v>143</v>
      </c>
    </row>
    <row r="73" spans="1:7" x14ac:dyDescent="0.3">
      <c r="A73" t="s">
        <v>9</v>
      </c>
      <c r="B73" t="s">
        <v>144</v>
      </c>
      <c r="C73" s="10">
        <v>41590</v>
      </c>
      <c r="D73">
        <v>183</v>
      </c>
      <c r="E73">
        <v>795.375</v>
      </c>
      <c r="F73">
        <v>1</v>
      </c>
      <c r="G73" t="s">
        <v>145</v>
      </c>
    </row>
    <row r="74" spans="1:7" x14ac:dyDescent="0.3">
      <c r="A74" t="s">
        <v>9</v>
      </c>
      <c r="B74" t="s">
        <v>146</v>
      </c>
      <c r="C74" s="10">
        <v>41573</v>
      </c>
      <c r="D74">
        <v>183</v>
      </c>
      <c r="E74">
        <v>795.375</v>
      </c>
      <c r="F74">
        <v>1</v>
      </c>
      <c r="G74" t="s">
        <v>147</v>
      </c>
    </row>
    <row r="75" spans="1:7" x14ac:dyDescent="0.3">
      <c r="A75" t="s">
        <v>9</v>
      </c>
      <c r="B75" t="s">
        <v>148</v>
      </c>
      <c r="C75" s="10">
        <v>41619</v>
      </c>
      <c r="D75">
        <v>183</v>
      </c>
      <c r="E75">
        <v>795.375</v>
      </c>
      <c r="F75">
        <v>1</v>
      </c>
      <c r="G75" t="s">
        <v>149</v>
      </c>
    </row>
    <row r="76" spans="1:7" x14ac:dyDescent="0.3">
      <c r="A76" t="s">
        <v>9</v>
      </c>
      <c r="B76" t="s">
        <v>150</v>
      </c>
      <c r="C76" s="10">
        <v>41604</v>
      </c>
      <c r="D76">
        <v>183</v>
      </c>
      <c r="E76">
        <v>795.375</v>
      </c>
      <c r="F76">
        <v>1</v>
      </c>
      <c r="G76" t="s">
        <v>151</v>
      </c>
    </row>
    <row r="77" spans="1:7" x14ac:dyDescent="0.3">
      <c r="A77" t="s">
        <v>9</v>
      </c>
      <c r="B77" t="s">
        <v>152</v>
      </c>
      <c r="C77" s="10">
        <v>41596</v>
      </c>
      <c r="D77">
        <v>183</v>
      </c>
      <c r="E77">
        <v>795.375</v>
      </c>
      <c r="F77">
        <v>1</v>
      </c>
      <c r="G77" t="s">
        <v>153</v>
      </c>
    </row>
    <row r="78" spans="1:7" x14ac:dyDescent="0.3">
      <c r="A78" t="s">
        <v>9</v>
      </c>
      <c r="B78" t="s">
        <v>154</v>
      </c>
      <c r="C78" s="10">
        <v>41571</v>
      </c>
      <c r="D78">
        <v>183</v>
      </c>
      <c r="E78">
        <v>795.375</v>
      </c>
      <c r="F78">
        <v>1</v>
      </c>
      <c r="G78" t="s">
        <v>155</v>
      </c>
    </row>
    <row r="79" spans="1:7" x14ac:dyDescent="0.3">
      <c r="A79" t="s">
        <v>9</v>
      </c>
      <c r="B79" t="s">
        <v>156</v>
      </c>
      <c r="C79" s="10">
        <v>41639</v>
      </c>
      <c r="D79">
        <v>183</v>
      </c>
      <c r="E79">
        <v>795.375</v>
      </c>
      <c r="F79">
        <v>1</v>
      </c>
      <c r="G79" t="s">
        <v>157</v>
      </c>
    </row>
    <row r="80" spans="1:7" x14ac:dyDescent="0.3">
      <c r="A80" t="s">
        <v>9</v>
      </c>
      <c r="B80" t="s">
        <v>158</v>
      </c>
      <c r="C80" s="10">
        <v>41608</v>
      </c>
      <c r="D80">
        <v>183</v>
      </c>
      <c r="E80">
        <v>795.375</v>
      </c>
      <c r="F80">
        <v>1</v>
      </c>
      <c r="G80" t="s">
        <v>159</v>
      </c>
    </row>
    <row r="81" spans="1:7" x14ac:dyDescent="0.3">
      <c r="A81" t="s">
        <v>9</v>
      </c>
      <c r="B81" t="s">
        <v>160</v>
      </c>
      <c r="C81" s="10">
        <v>41639</v>
      </c>
      <c r="D81">
        <v>183</v>
      </c>
      <c r="E81">
        <v>795.375</v>
      </c>
      <c r="F81">
        <v>1</v>
      </c>
      <c r="G81" t="s">
        <v>161</v>
      </c>
    </row>
    <row r="82" spans="1:7" x14ac:dyDescent="0.3">
      <c r="A82" t="s">
        <v>9</v>
      </c>
      <c r="B82" t="s">
        <v>162</v>
      </c>
      <c r="C82" s="10">
        <v>41569</v>
      </c>
      <c r="D82">
        <v>183</v>
      </c>
      <c r="E82">
        <v>795.375</v>
      </c>
      <c r="F82">
        <v>1</v>
      </c>
      <c r="G82" t="s">
        <v>163</v>
      </c>
    </row>
    <row r="83" spans="1:7" x14ac:dyDescent="0.3">
      <c r="A83" t="s">
        <v>9</v>
      </c>
      <c r="B83" t="s">
        <v>164</v>
      </c>
      <c r="C83" s="10">
        <v>41599</v>
      </c>
      <c r="D83">
        <v>183</v>
      </c>
      <c r="E83">
        <v>795.375</v>
      </c>
      <c r="F83">
        <v>1</v>
      </c>
      <c r="G83" t="s">
        <v>165</v>
      </c>
    </row>
    <row r="84" spans="1:7" x14ac:dyDescent="0.3">
      <c r="A84" t="s">
        <v>9</v>
      </c>
      <c r="B84" t="s">
        <v>166</v>
      </c>
      <c r="C84" s="10">
        <v>41583</v>
      </c>
      <c r="D84">
        <v>183</v>
      </c>
      <c r="E84">
        <v>795.375</v>
      </c>
      <c r="F84">
        <v>1</v>
      </c>
      <c r="G84" t="s">
        <v>167</v>
      </c>
    </row>
    <row r="85" spans="1:7" x14ac:dyDescent="0.3">
      <c r="A85" t="s">
        <v>9</v>
      </c>
      <c r="B85" t="s">
        <v>166</v>
      </c>
      <c r="C85" s="10">
        <v>41577</v>
      </c>
      <c r="D85">
        <v>183</v>
      </c>
      <c r="E85">
        <v>795.375</v>
      </c>
      <c r="F85">
        <v>1</v>
      </c>
      <c r="G85" t="s">
        <v>167</v>
      </c>
    </row>
    <row r="86" spans="1:7" x14ac:dyDescent="0.3">
      <c r="A86" t="s">
        <v>9</v>
      </c>
      <c r="B86" t="s">
        <v>166</v>
      </c>
      <c r="C86" s="10">
        <v>41597</v>
      </c>
      <c r="D86">
        <v>183</v>
      </c>
      <c r="E86">
        <v>795.375</v>
      </c>
      <c r="F86">
        <v>1</v>
      </c>
      <c r="G86" t="s">
        <v>167</v>
      </c>
    </row>
    <row r="87" spans="1:7" x14ac:dyDescent="0.3">
      <c r="A87" t="s">
        <v>9</v>
      </c>
      <c r="B87" t="s">
        <v>168</v>
      </c>
      <c r="C87" s="10">
        <v>41636</v>
      </c>
      <c r="D87">
        <v>183</v>
      </c>
      <c r="E87">
        <v>795.375</v>
      </c>
      <c r="F87">
        <v>1</v>
      </c>
      <c r="G87" t="s">
        <v>169</v>
      </c>
    </row>
    <row r="88" spans="1:7" x14ac:dyDescent="0.3">
      <c r="A88" t="s">
        <v>9</v>
      </c>
      <c r="B88" t="s">
        <v>170</v>
      </c>
      <c r="C88" s="10">
        <v>41614</v>
      </c>
      <c r="D88">
        <v>183</v>
      </c>
      <c r="E88">
        <v>795.375</v>
      </c>
      <c r="F88">
        <v>1</v>
      </c>
      <c r="G88" t="s">
        <v>171</v>
      </c>
    </row>
    <row r="89" spans="1:7" x14ac:dyDescent="0.3">
      <c r="A89" t="s">
        <v>9</v>
      </c>
      <c r="B89" t="s">
        <v>172</v>
      </c>
      <c r="C89" s="10">
        <v>41550</v>
      </c>
      <c r="D89">
        <v>183</v>
      </c>
      <c r="E89">
        <v>795.375</v>
      </c>
      <c r="F89">
        <v>1</v>
      </c>
      <c r="G89" t="s">
        <v>173</v>
      </c>
    </row>
    <row r="90" spans="1:7" x14ac:dyDescent="0.3">
      <c r="A90" t="s">
        <v>9</v>
      </c>
      <c r="B90" t="s">
        <v>172</v>
      </c>
      <c r="C90" s="10">
        <v>41635</v>
      </c>
      <c r="D90">
        <v>183</v>
      </c>
      <c r="E90">
        <v>795.375</v>
      </c>
      <c r="F90">
        <v>1</v>
      </c>
      <c r="G90" t="s">
        <v>173</v>
      </c>
    </row>
    <row r="91" spans="1:7" x14ac:dyDescent="0.3">
      <c r="A91" t="s">
        <v>9</v>
      </c>
      <c r="B91" t="s">
        <v>174</v>
      </c>
      <c r="C91" s="10">
        <v>41601</v>
      </c>
      <c r="D91">
        <v>183</v>
      </c>
      <c r="E91">
        <v>795.375</v>
      </c>
      <c r="F91">
        <v>1</v>
      </c>
      <c r="G91" t="s">
        <v>175</v>
      </c>
    </row>
    <row r="92" spans="1:7" x14ac:dyDescent="0.3">
      <c r="A92" t="s">
        <v>9</v>
      </c>
      <c r="B92" t="s">
        <v>176</v>
      </c>
      <c r="C92" s="10">
        <v>41587</v>
      </c>
      <c r="D92">
        <v>183</v>
      </c>
      <c r="E92">
        <v>795.375</v>
      </c>
      <c r="F92">
        <v>1</v>
      </c>
      <c r="G92" t="s">
        <v>177</v>
      </c>
    </row>
    <row r="93" spans="1:7" x14ac:dyDescent="0.3">
      <c r="A93" t="s">
        <v>9</v>
      </c>
      <c r="B93" t="s">
        <v>178</v>
      </c>
      <c r="C93" s="10">
        <v>41565</v>
      </c>
      <c r="D93">
        <v>183</v>
      </c>
      <c r="E93">
        <v>795.375</v>
      </c>
      <c r="F93">
        <v>1</v>
      </c>
      <c r="G93" t="s">
        <v>179</v>
      </c>
    </row>
    <row r="94" spans="1:7" x14ac:dyDescent="0.3">
      <c r="A94" t="s">
        <v>9</v>
      </c>
      <c r="B94" t="s">
        <v>180</v>
      </c>
      <c r="C94" s="10">
        <v>41629</v>
      </c>
      <c r="D94">
        <v>183</v>
      </c>
      <c r="E94">
        <v>795.375</v>
      </c>
      <c r="F94">
        <v>1</v>
      </c>
      <c r="G94" t="s">
        <v>181</v>
      </c>
    </row>
    <row r="95" spans="1:7" x14ac:dyDescent="0.3">
      <c r="A95" t="s">
        <v>9</v>
      </c>
      <c r="B95" t="s">
        <v>182</v>
      </c>
      <c r="C95" s="10">
        <v>41586</v>
      </c>
      <c r="D95">
        <v>183</v>
      </c>
      <c r="E95">
        <v>795.375</v>
      </c>
      <c r="F95">
        <v>1</v>
      </c>
      <c r="G95" t="s">
        <v>183</v>
      </c>
    </row>
    <row r="96" spans="1:7" x14ac:dyDescent="0.3">
      <c r="A96" t="s">
        <v>9</v>
      </c>
      <c r="B96" t="s">
        <v>184</v>
      </c>
      <c r="C96" s="10">
        <v>41591</v>
      </c>
      <c r="D96">
        <v>183</v>
      </c>
      <c r="E96">
        <v>795.375</v>
      </c>
      <c r="F96">
        <v>1</v>
      </c>
      <c r="G96" t="s">
        <v>185</v>
      </c>
    </row>
    <row r="97" spans="1:7" x14ac:dyDescent="0.3">
      <c r="A97" t="s">
        <v>9</v>
      </c>
      <c r="B97" t="s">
        <v>186</v>
      </c>
      <c r="C97" s="10">
        <v>41639</v>
      </c>
      <c r="D97">
        <v>183</v>
      </c>
      <c r="E97">
        <v>795.375</v>
      </c>
      <c r="F97">
        <v>1</v>
      </c>
      <c r="G97" t="s">
        <v>187</v>
      </c>
    </row>
    <row r="98" spans="1:7" x14ac:dyDescent="0.3">
      <c r="A98" t="s">
        <v>9</v>
      </c>
      <c r="B98" t="s">
        <v>188</v>
      </c>
      <c r="C98" s="10">
        <v>41592</v>
      </c>
      <c r="D98">
        <v>183</v>
      </c>
      <c r="E98">
        <v>795.375</v>
      </c>
      <c r="F98">
        <v>1</v>
      </c>
      <c r="G98" t="s">
        <v>189</v>
      </c>
    </row>
    <row r="99" spans="1:7" x14ac:dyDescent="0.3">
      <c r="A99" t="s">
        <v>9</v>
      </c>
      <c r="B99" t="s">
        <v>190</v>
      </c>
      <c r="C99" s="10">
        <v>41544</v>
      </c>
      <c r="D99">
        <v>183</v>
      </c>
      <c r="E99">
        <v>795.375</v>
      </c>
      <c r="F99">
        <v>1</v>
      </c>
      <c r="G99" t="s">
        <v>191</v>
      </c>
    </row>
    <row r="100" spans="1:7" x14ac:dyDescent="0.3">
      <c r="A100" t="s">
        <v>9</v>
      </c>
      <c r="B100" t="s">
        <v>192</v>
      </c>
      <c r="C100" s="10">
        <v>41604</v>
      </c>
      <c r="D100">
        <v>183</v>
      </c>
      <c r="E100">
        <v>795.375</v>
      </c>
      <c r="F100">
        <v>1</v>
      </c>
      <c r="G100" t="s">
        <v>193</v>
      </c>
    </row>
    <row r="101" spans="1:7" x14ac:dyDescent="0.3">
      <c r="A101" t="s">
        <v>9</v>
      </c>
      <c r="B101" t="s">
        <v>194</v>
      </c>
      <c r="C101" s="10">
        <v>41613</v>
      </c>
      <c r="D101">
        <v>183</v>
      </c>
      <c r="E101">
        <v>795.375</v>
      </c>
      <c r="F101">
        <v>1</v>
      </c>
      <c r="G101" t="s">
        <v>195</v>
      </c>
    </row>
    <row r="102" spans="1:7" x14ac:dyDescent="0.3">
      <c r="A102" t="s">
        <v>9</v>
      </c>
      <c r="B102" t="s">
        <v>196</v>
      </c>
      <c r="C102" s="10">
        <v>41604</v>
      </c>
      <c r="D102">
        <v>183</v>
      </c>
      <c r="E102">
        <v>795.375</v>
      </c>
      <c r="F102">
        <v>1</v>
      </c>
      <c r="G102" t="s">
        <v>197</v>
      </c>
    </row>
    <row r="103" spans="1:7" x14ac:dyDescent="0.3">
      <c r="A103" t="s">
        <v>9</v>
      </c>
      <c r="B103" t="s">
        <v>198</v>
      </c>
      <c r="C103" s="10">
        <v>41636</v>
      </c>
      <c r="D103">
        <v>183</v>
      </c>
      <c r="E103">
        <v>795.375</v>
      </c>
      <c r="F103">
        <v>1</v>
      </c>
      <c r="G103" t="s">
        <v>199</v>
      </c>
    </row>
    <row r="104" spans="1:7" x14ac:dyDescent="0.3">
      <c r="A104" t="s">
        <v>9</v>
      </c>
      <c r="B104" t="s">
        <v>200</v>
      </c>
      <c r="C104" s="10">
        <v>41585</v>
      </c>
      <c r="D104">
        <v>183</v>
      </c>
      <c r="E104">
        <v>795.375</v>
      </c>
      <c r="F104">
        <v>1</v>
      </c>
      <c r="G104" t="s">
        <v>201</v>
      </c>
    </row>
    <row r="105" spans="1:7" x14ac:dyDescent="0.3">
      <c r="A105" t="s">
        <v>9</v>
      </c>
      <c r="B105" t="s">
        <v>202</v>
      </c>
      <c r="C105" s="10">
        <v>41585</v>
      </c>
      <c r="D105">
        <v>183</v>
      </c>
      <c r="E105">
        <v>795.375</v>
      </c>
      <c r="F105">
        <v>1</v>
      </c>
      <c r="G105" t="s">
        <v>203</v>
      </c>
    </row>
    <row r="106" spans="1:7" x14ac:dyDescent="0.3">
      <c r="A106" t="s">
        <v>9</v>
      </c>
      <c r="B106" t="s">
        <v>204</v>
      </c>
      <c r="C106" s="10">
        <v>41543</v>
      </c>
      <c r="D106">
        <v>183</v>
      </c>
      <c r="E106">
        <v>724.5</v>
      </c>
      <c r="F106">
        <v>1</v>
      </c>
      <c r="G106" t="s">
        <v>205</v>
      </c>
    </row>
    <row r="107" spans="1:7" x14ac:dyDescent="0.3">
      <c r="A107" t="s">
        <v>9</v>
      </c>
      <c r="B107" t="s">
        <v>206</v>
      </c>
      <c r="C107" s="10">
        <v>41514</v>
      </c>
      <c r="D107">
        <v>183</v>
      </c>
      <c r="E107">
        <v>790.125</v>
      </c>
      <c r="F107">
        <v>1</v>
      </c>
      <c r="G107" t="s">
        <v>207</v>
      </c>
    </row>
    <row r="108" spans="1:7" x14ac:dyDescent="0.3">
      <c r="A108" t="s">
        <v>9</v>
      </c>
      <c r="B108" t="s">
        <v>208</v>
      </c>
      <c r="C108" s="10">
        <v>41505</v>
      </c>
      <c r="D108">
        <v>183</v>
      </c>
      <c r="E108">
        <v>790.125</v>
      </c>
      <c r="F108">
        <v>1</v>
      </c>
      <c r="G108" t="s">
        <v>209</v>
      </c>
    </row>
    <row r="109" spans="1:7" x14ac:dyDescent="0.3">
      <c r="A109" t="s">
        <v>9</v>
      </c>
      <c r="B109" t="s">
        <v>208</v>
      </c>
      <c r="C109" s="10">
        <v>41408</v>
      </c>
      <c r="D109">
        <v>183</v>
      </c>
      <c r="E109">
        <v>790.125</v>
      </c>
      <c r="F109">
        <v>1</v>
      </c>
      <c r="G109" t="s">
        <v>209</v>
      </c>
    </row>
    <row r="110" spans="1:7" x14ac:dyDescent="0.3">
      <c r="A110" t="s">
        <v>9</v>
      </c>
      <c r="B110" t="s">
        <v>210</v>
      </c>
      <c r="C110" s="10">
        <v>41425</v>
      </c>
      <c r="D110">
        <v>183</v>
      </c>
      <c r="E110">
        <v>790.125</v>
      </c>
      <c r="F110">
        <v>1</v>
      </c>
      <c r="G110" t="s">
        <v>211</v>
      </c>
    </row>
    <row r="111" spans="1:7" x14ac:dyDescent="0.3">
      <c r="A111" t="s">
        <v>9</v>
      </c>
      <c r="B111" t="s">
        <v>212</v>
      </c>
      <c r="C111" s="10">
        <v>41502</v>
      </c>
      <c r="D111">
        <v>183</v>
      </c>
      <c r="E111">
        <v>790.125</v>
      </c>
      <c r="F111">
        <v>1</v>
      </c>
      <c r="G111" t="s">
        <v>213</v>
      </c>
    </row>
    <row r="112" spans="1:7" x14ac:dyDescent="0.3">
      <c r="A112" t="s">
        <v>9</v>
      </c>
      <c r="B112" t="s">
        <v>214</v>
      </c>
      <c r="C112" s="10">
        <v>41383</v>
      </c>
      <c r="D112">
        <v>183</v>
      </c>
      <c r="E112">
        <v>790.125</v>
      </c>
      <c r="F112">
        <v>1</v>
      </c>
      <c r="G112" t="s">
        <v>215</v>
      </c>
    </row>
    <row r="113" spans="1:7" x14ac:dyDescent="0.3">
      <c r="A113" t="s">
        <v>9</v>
      </c>
      <c r="B113" t="s">
        <v>216</v>
      </c>
      <c r="C113" s="10">
        <v>41368</v>
      </c>
      <c r="D113">
        <v>183</v>
      </c>
      <c r="E113">
        <v>790.125</v>
      </c>
      <c r="F113">
        <v>1</v>
      </c>
      <c r="G113" t="s">
        <v>217</v>
      </c>
    </row>
    <row r="114" spans="1:7" x14ac:dyDescent="0.3">
      <c r="A114" t="s">
        <v>9</v>
      </c>
      <c r="B114" t="s">
        <v>216</v>
      </c>
      <c r="C114" s="10">
        <v>41445</v>
      </c>
      <c r="D114">
        <v>183</v>
      </c>
      <c r="E114">
        <v>790.125</v>
      </c>
      <c r="F114">
        <v>1</v>
      </c>
      <c r="G114" t="s">
        <v>217</v>
      </c>
    </row>
    <row r="115" spans="1:7" x14ac:dyDescent="0.3">
      <c r="A115" t="s">
        <v>9</v>
      </c>
      <c r="B115" t="s">
        <v>218</v>
      </c>
      <c r="C115" s="10">
        <v>41486</v>
      </c>
      <c r="D115">
        <v>183</v>
      </c>
      <c r="E115">
        <v>790.125</v>
      </c>
      <c r="F115">
        <v>1</v>
      </c>
      <c r="G115" t="s">
        <v>219</v>
      </c>
    </row>
    <row r="116" spans="1:7" x14ac:dyDescent="0.3">
      <c r="A116" t="s">
        <v>9</v>
      </c>
      <c r="B116" t="s">
        <v>220</v>
      </c>
      <c r="C116" s="10">
        <v>41447</v>
      </c>
      <c r="D116">
        <v>183</v>
      </c>
      <c r="E116">
        <v>790.125</v>
      </c>
      <c r="F116">
        <v>1</v>
      </c>
      <c r="G116" t="s">
        <v>221</v>
      </c>
    </row>
    <row r="117" spans="1:7" x14ac:dyDescent="0.3">
      <c r="A117" t="s">
        <v>9</v>
      </c>
      <c r="B117" t="s">
        <v>220</v>
      </c>
      <c r="C117" s="10">
        <v>41515</v>
      </c>
      <c r="D117">
        <v>183</v>
      </c>
      <c r="E117">
        <v>790.125</v>
      </c>
      <c r="F117">
        <v>1</v>
      </c>
      <c r="G117" t="s">
        <v>221</v>
      </c>
    </row>
    <row r="118" spans="1:7" x14ac:dyDescent="0.3">
      <c r="A118" t="s">
        <v>9</v>
      </c>
      <c r="B118" t="s">
        <v>220</v>
      </c>
      <c r="C118" s="10">
        <v>41485</v>
      </c>
      <c r="D118">
        <v>183</v>
      </c>
      <c r="E118">
        <v>790.125</v>
      </c>
      <c r="F118">
        <v>1</v>
      </c>
      <c r="G118" t="s">
        <v>221</v>
      </c>
    </row>
    <row r="119" spans="1:7" x14ac:dyDescent="0.3">
      <c r="A119" t="s">
        <v>9</v>
      </c>
      <c r="B119" t="s">
        <v>222</v>
      </c>
      <c r="C119" s="10">
        <v>41305</v>
      </c>
      <c r="D119">
        <v>183</v>
      </c>
      <c r="E119">
        <v>790.125</v>
      </c>
      <c r="F119">
        <v>1</v>
      </c>
      <c r="G119" t="s">
        <v>223</v>
      </c>
    </row>
    <row r="120" spans="1:7" x14ac:dyDescent="0.3">
      <c r="A120" t="s">
        <v>9</v>
      </c>
      <c r="B120" t="s">
        <v>224</v>
      </c>
      <c r="C120" s="10">
        <v>41437</v>
      </c>
      <c r="D120">
        <v>183</v>
      </c>
      <c r="E120">
        <v>790.125</v>
      </c>
      <c r="F120">
        <v>1</v>
      </c>
      <c r="G120" t="s">
        <v>225</v>
      </c>
    </row>
    <row r="121" spans="1:7" x14ac:dyDescent="0.3">
      <c r="A121" t="s">
        <v>9</v>
      </c>
      <c r="B121" t="s">
        <v>226</v>
      </c>
      <c r="C121" s="10">
        <v>41454</v>
      </c>
      <c r="D121">
        <v>183</v>
      </c>
      <c r="E121">
        <v>790.125</v>
      </c>
      <c r="F121">
        <v>1</v>
      </c>
      <c r="G121" t="s">
        <v>227</v>
      </c>
    </row>
    <row r="122" spans="1:7" x14ac:dyDescent="0.3">
      <c r="A122" t="s">
        <v>9</v>
      </c>
      <c r="B122" t="s">
        <v>228</v>
      </c>
      <c r="C122" s="10">
        <v>41447</v>
      </c>
      <c r="D122">
        <v>183</v>
      </c>
      <c r="E122">
        <v>790.125</v>
      </c>
      <c r="F122">
        <v>1</v>
      </c>
      <c r="G122" t="s">
        <v>229</v>
      </c>
    </row>
    <row r="123" spans="1:7" x14ac:dyDescent="0.3">
      <c r="A123" t="s">
        <v>9</v>
      </c>
      <c r="B123" t="s">
        <v>230</v>
      </c>
      <c r="C123" s="10">
        <v>41394</v>
      </c>
      <c r="D123">
        <v>183</v>
      </c>
      <c r="E123">
        <v>790.125</v>
      </c>
      <c r="F123">
        <v>1</v>
      </c>
      <c r="G123" t="s">
        <v>231</v>
      </c>
    </row>
    <row r="124" spans="1:7" x14ac:dyDescent="0.3">
      <c r="A124" t="s">
        <v>9</v>
      </c>
      <c r="B124" t="s">
        <v>230</v>
      </c>
      <c r="C124" s="10">
        <v>41376</v>
      </c>
      <c r="D124">
        <v>183</v>
      </c>
      <c r="E124">
        <v>790.125</v>
      </c>
      <c r="F124">
        <v>1</v>
      </c>
      <c r="G124" t="s">
        <v>231</v>
      </c>
    </row>
    <row r="125" spans="1:7" x14ac:dyDescent="0.3">
      <c r="A125" t="s">
        <v>9</v>
      </c>
      <c r="B125" t="s">
        <v>232</v>
      </c>
      <c r="C125" s="10">
        <v>41394</v>
      </c>
      <c r="D125">
        <v>183</v>
      </c>
      <c r="E125">
        <v>790.125</v>
      </c>
      <c r="F125">
        <v>1</v>
      </c>
      <c r="G125" t="s">
        <v>233</v>
      </c>
    </row>
    <row r="126" spans="1:7" x14ac:dyDescent="0.3">
      <c r="A126" t="s">
        <v>9</v>
      </c>
      <c r="B126" t="s">
        <v>14</v>
      </c>
      <c r="C126" s="10">
        <v>41357</v>
      </c>
      <c r="D126">
        <v>183</v>
      </c>
      <c r="E126">
        <v>790.125</v>
      </c>
      <c r="F126">
        <v>1</v>
      </c>
      <c r="G126" t="s">
        <v>15</v>
      </c>
    </row>
    <row r="127" spans="1:7" x14ac:dyDescent="0.3">
      <c r="A127" t="s">
        <v>9</v>
      </c>
      <c r="B127" t="s">
        <v>234</v>
      </c>
      <c r="C127" s="10">
        <v>41356</v>
      </c>
      <c r="D127">
        <v>183</v>
      </c>
      <c r="E127">
        <v>790.125</v>
      </c>
      <c r="F127">
        <v>1</v>
      </c>
      <c r="G127" t="s">
        <v>235</v>
      </c>
    </row>
    <row r="128" spans="1:7" x14ac:dyDescent="0.3">
      <c r="A128" t="s">
        <v>9</v>
      </c>
      <c r="B128" t="s">
        <v>236</v>
      </c>
      <c r="C128" s="10">
        <v>41632</v>
      </c>
      <c r="D128">
        <v>183</v>
      </c>
      <c r="E128">
        <v>790.125</v>
      </c>
      <c r="F128">
        <v>1</v>
      </c>
      <c r="G128" t="s">
        <v>237</v>
      </c>
    </row>
    <row r="129" spans="1:7" x14ac:dyDescent="0.3">
      <c r="A129" t="s">
        <v>9</v>
      </c>
      <c r="B129" t="s">
        <v>238</v>
      </c>
      <c r="C129" s="10">
        <v>41319</v>
      </c>
      <c r="D129">
        <v>183</v>
      </c>
      <c r="E129">
        <v>790.125</v>
      </c>
      <c r="F129">
        <v>1</v>
      </c>
      <c r="G129" t="s">
        <v>239</v>
      </c>
    </row>
    <row r="130" spans="1:7" x14ac:dyDescent="0.3">
      <c r="A130" t="s">
        <v>9</v>
      </c>
      <c r="B130" t="s">
        <v>240</v>
      </c>
      <c r="C130" s="10">
        <v>41388</v>
      </c>
      <c r="D130">
        <v>183</v>
      </c>
      <c r="E130">
        <v>790.125</v>
      </c>
      <c r="F130">
        <v>1</v>
      </c>
      <c r="G130" t="s">
        <v>241</v>
      </c>
    </row>
    <row r="131" spans="1:7" x14ac:dyDescent="0.3">
      <c r="A131" t="s">
        <v>9</v>
      </c>
      <c r="B131" t="s">
        <v>242</v>
      </c>
      <c r="C131" s="10">
        <v>41383</v>
      </c>
      <c r="D131">
        <v>183</v>
      </c>
      <c r="E131">
        <v>790.125</v>
      </c>
      <c r="F131">
        <v>1</v>
      </c>
      <c r="G131" t="s">
        <v>243</v>
      </c>
    </row>
    <row r="132" spans="1:7" x14ac:dyDescent="0.3">
      <c r="A132" t="s">
        <v>9</v>
      </c>
      <c r="B132" t="s">
        <v>244</v>
      </c>
      <c r="C132" s="10">
        <v>41409</v>
      </c>
      <c r="D132">
        <v>183</v>
      </c>
      <c r="E132">
        <v>790.125</v>
      </c>
      <c r="F132">
        <v>1</v>
      </c>
      <c r="G132" t="s">
        <v>245</v>
      </c>
    </row>
    <row r="133" spans="1:7" x14ac:dyDescent="0.3">
      <c r="A133" t="s">
        <v>9</v>
      </c>
      <c r="B133" t="s">
        <v>246</v>
      </c>
      <c r="C133" s="10">
        <v>41367</v>
      </c>
      <c r="D133">
        <v>183</v>
      </c>
      <c r="E133">
        <v>790.125</v>
      </c>
      <c r="F133">
        <v>1</v>
      </c>
      <c r="G133" t="s">
        <v>247</v>
      </c>
    </row>
    <row r="134" spans="1:7" x14ac:dyDescent="0.3">
      <c r="A134" t="s">
        <v>9</v>
      </c>
      <c r="B134" t="s">
        <v>248</v>
      </c>
      <c r="C134" s="10">
        <v>41629</v>
      </c>
      <c r="D134">
        <v>183</v>
      </c>
      <c r="E134">
        <v>790.125</v>
      </c>
      <c r="F134">
        <v>1</v>
      </c>
      <c r="G134" t="s">
        <v>249</v>
      </c>
    </row>
    <row r="135" spans="1:7" x14ac:dyDescent="0.3">
      <c r="A135" t="s">
        <v>9</v>
      </c>
      <c r="B135" t="s">
        <v>250</v>
      </c>
      <c r="C135" s="10">
        <v>41590</v>
      </c>
      <c r="D135">
        <v>183</v>
      </c>
      <c r="E135">
        <v>790.125</v>
      </c>
      <c r="F135">
        <v>1</v>
      </c>
      <c r="G135" t="s">
        <v>251</v>
      </c>
    </row>
    <row r="136" spans="1:7" x14ac:dyDescent="0.3">
      <c r="A136" t="s">
        <v>9</v>
      </c>
      <c r="B136" t="s">
        <v>252</v>
      </c>
      <c r="C136" s="10">
        <v>41325</v>
      </c>
      <c r="D136">
        <v>183</v>
      </c>
      <c r="E136">
        <v>790.125</v>
      </c>
      <c r="F136">
        <v>1</v>
      </c>
      <c r="G136" t="s">
        <v>253</v>
      </c>
    </row>
    <row r="137" spans="1:7" x14ac:dyDescent="0.3">
      <c r="A137" t="s">
        <v>9</v>
      </c>
      <c r="B137" t="s">
        <v>254</v>
      </c>
      <c r="C137" s="10">
        <v>41482</v>
      </c>
      <c r="D137">
        <v>183</v>
      </c>
      <c r="E137">
        <v>790.125</v>
      </c>
      <c r="F137">
        <v>1</v>
      </c>
      <c r="G137" t="s">
        <v>255</v>
      </c>
    </row>
    <row r="138" spans="1:7" x14ac:dyDescent="0.3">
      <c r="A138" t="s">
        <v>9</v>
      </c>
      <c r="B138" t="s">
        <v>256</v>
      </c>
      <c r="C138" s="10">
        <v>41440</v>
      </c>
      <c r="D138">
        <v>183</v>
      </c>
      <c r="E138">
        <v>790.125</v>
      </c>
      <c r="F138">
        <v>1</v>
      </c>
      <c r="G138" t="s">
        <v>257</v>
      </c>
    </row>
    <row r="139" spans="1:7" x14ac:dyDescent="0.3">
      <c r="A139" t="s">
        <v>9</v>
      </c>
      <c r="B139" t="s">
        <v>258</v>
      </c>
      <c r="C139" s="10">
        <v>41473</v>
      </c>
      <c r="D139">
        <v>183</v>
      </c>
      <c r="E139">
        <v>790.125</v>
      </c>
      <c r="F139">
        <v>1</v>
      </c>
      <c r="G139" t="s">
        <v>259</v>
      </c>
    </row>
    <row r="140" spans="1:7" x14ac:dyDescent="0.3">
      <c r="A140" t="s">
        <v>9</v>
      </c>
      <c r="B140" t="s">
        <v>260</v>
      </c>
      <c r="C140" s="10">
        <v>41548</v>
      </c>
      <c r="D140">
        <v>183</v>
      </c>
      <c r="E140">
        <v>790.125</v>
      </c>
      <c r="F140">
        <v>1</v>
      </c>
      <c r="G140" t="s">
        <v>261</v>
      </c>
    </row>
    <row r="141" spans="1:7" x14ac:dyDescent="0.3">
      <c r="A141" t="s">
        <v>9</v>
      </c>
      <c r="B141" t="s">
        <v>260</v>
      </c>
      <c r="C141" s="10">
        <v>41405</v>
      </c>
      <c r="D141">
        <v>183</v>
      </c>
      <c r="E141">
        <v>790.125</v>
      </c>
      <c r="F141">
        <v>1</v>
      </c>
      <c r="G141" t="s">
        <v>261</v>
      </c>
    </row>
    <row r="142" spans="1:7" x14ac:dyDescent="0.3">
      <c r="A142" t="s">
        <v>9</v>
      </c>
      <c r="B142" t="s">
        <v>262</v>
      </c>
      <c r="C142" s="10">
        <v>41340</v>
      </c>
      <c r="D142">
        <v>183</v>
      </c>
      <c r="E142">
        <v>790.125</v>
      </c>
      <c r="F142">
        <v>1</v>
      </c>
      <c r="G142" t="s">
        <v>263</v>
      </c>
    </row>
    <row r="143" spans="1:7" x14ac:dyDescent="0.3">
      <c r="A143" t="s">
        <v>9</v>
      </c>
      <c r="B143" t="s">
        <v>264</v>
      </c>
      <c r="C143" s="10">
        <v>41621</v>
      </c>
      <c r="D143">
        <v>183</v>
      </c>
      <c r="E143">
        <v>790.125</v>
      </c>
      <c r="F143">
        <v>1</v>
      </c>
      <c r="G143" t="s">
        <v>265</v>
      </c>
    </row>
    <row r="144" spans="1:7" x14ac:dyDescent="0.3">
      <c r="A144" t="s">
        <v>9</v>
      </c>
      <c r="B144" t="s">
        <v>264</v>
      </c>
      <c r="C144" s="10">
        <v>41321</v>
      </c>
      <c r="D144">
        <v>183</v>
      </c>
      <c r="E144">
        <v>790.125</v>
      </c>
      <c r="F144">
        <v>1</v>
      </c>
      <c r="G144" t="s">
        <v>265</v>
      </c>
    </row>
    <row r="145" spans="1:7" x14ac:dyDescent="0.3">
      <c r="A145" t="s">
        <v>9</v>
      </c>
      <c r="B145" t="s">
        <v>266</v>
      </c>
      <c r="C145" s="10">
        <v>41514</v>
      </c>
      <c r="D145">
        <v>183</v>
      </c>
      <c r="E145">
        <v>790.125</v>
      </c>
      <c r="F145">
        <v>1</v>
      </c>
      <c r="G145" t="s">
        <v>267</v>
      </c>
    </row>
    <row r="146" spans="1:7" x14ac:dyDescent="0.3">
      <c r="A146" t="s">
        <v>9</v>
      </c>
      <c r="B146" t="s">
        <v>268</v>
      </c>
      <c r="C146" s="10">
        <v>41370</v>
      </c>
      <c r="D146">
        <v>183</v>
      </c>
      <c r="E146">
        <v>790.125</v>
      </c>
      <c r="F146">
        <v>1</v>
      </c>
      <c r="G146" t="s">
        <v>269</v>
      </c>
    </row>
    <row r="147" spans="1:7" x14ac:dyDescent="0.3">
      <c r="A147" t="s">
        <v>9</v>
      </c>
      <c r="B147" t="s">
        <v>270</v>
      </c>
      <c r="C147" s="10">
        <v>41326</v>
      </c>
      <c r="D147">
        <v>183</v>
      </c>
      <c r="E147">
        <v>790.125</v>
      </c>
      <c r="F147">
        <v>1</v>
      </c>
      <c r="G147" t="s">
        <v>271</v>
      </c>
    </row>
    <row r="148" spans="1:7" x14ac:dyDescent="0.3">
      <c r="A148" t="s">
        <v>9</v>
      </c>
      <c r="B148" t="s">
        <v>272</v>
      </c>
      <c r="C148" s="10">
        <v>41454</v>
      </c>
      <c r="D148">
        <v>183</v>
      </c>
      <c r="E148">
        <v>790.125</v>
      </c>
      <c r="F148">
        <v>1</v>
      </c>
      <c r="G148" t="s">
        <v>273</v>
      </c>
    </row>
    <row r="149" spans="1:7" x14ac:dyDescent="0.3">
      <c r="A149" t="s">
        <v>9</v>
      </c>
      <c r="B149" t="s">
        <v>274</v>
      </c>
      <c r="C149" s="10">
        <v>41312</v>
      </c>
      <c r="D149">
        <v>183</v>
      </c>
      <c r="E149">
        <v>790.125</v>
      </c>
      <c r="F149">
        <v>1</v>
      </c>
      <c r="G149" t="s">
        <v>275</v>
      </c>
    </row>
    <row r="150" spans="1:7" x14ac:dyDescent="0.3">
      <c r="A150" t="s">
        <v>9</v>
      </c>
      <c r="B150" t="s">
        <v>276</v>
      </c>
      <c r="C150" s="10">
        <v>41297</v>
      </c>
      <c r="D150">
        <v>183</v>
      </c>
      <c r="E150">
        <v>790.125</v>
      </c>
      <c r="F150">
        <v>1</v>
      </c>
      <c r="G150" t="s">
        <v>277</v>
      </c>
    </row>
    <row r="151" spans="1:7" x14ac:dyDescent="0.3">
      <c r="A151" t="s">
        <v>9</v>
      </c>
      <c r="B151" t="s">
        <v>278</v>
      </c>
      <c r="C151" s="10">
        <v>41457</v>
      </c>
      <c r="D151">
        <v>183</v>
      </c>
      <c r="E151">
        <v>790.125</v>
      </c>
      <c r="F151">
        <v>1</v>
      </c>
      <c r="G151" t="s">
        <v>279</v>
      </c>
    </row>
    <row r="152" spans="1:7" x14ac:dyDescent="0.3">
      <c r="A152" t="s">
        <v>9</v>
      </c>
      <c r="B152" t="s">
        <v>280</v>
      </c>
      <c r="C152" s="10">
        <v>41412</v>
      </c>
      <c r="D152">
        <v>183</v>
      </c>
      <c r="E152">
        <v>790.125</v>
      </c>
      <c r="F152">
        <v>1</v>
      </c>
      <c r="G152" t="s">
        <v>281</v>
      </c>
    </row>
    <row r="153" spans="1:7" x14ac:dyDescent="0.3">
      <c r="A153" t="s">
        <v>9</v>
      </c>
      <c r="B153" t="s">
        <v>282</v>
      </c>
      <c r="C153" s="10">
        <v>41431</v>
      </c>
      <c r="D153">
        <v>183</v>
      </c>
      <c r="E153">
        <v>790.125</v>
      </c>
      <c r="F153">
        <v>1</v>
      </c>
      <c r="G153" t="s">
        <v>283</v>
      </c>
    </row>
    <row r="154" spans="1:7" x14ac:dyDescent="0.3">
      <c r="A154" t="s">
        <v>9</v>
      </c>
      <c r="B154" t="s">
        <v>284</v>
      </c>
      <c r="C154" s="10">
        <v>41299</v>
      </c>
      <c r="D154">
        <v>183</v>
      </c>
      <c r="E154">
        <v>790.125</v>
      </c>
      <c r="F154">
        <v>1</v>
      </c>
      <c r="G154" t="s">
        <v>285</v>
      </c>
    </row>
    <row r="155" spans="1:7" x14ac:dyDescent="0.3">
      <c r="A155" t="s">
        <v>9</v>
      </c>
      <c r="B155" t="s">
        <v>286</v>
      </c>
      <c r="C155" s="10">
        <v>41559</v>
      </c>
      <c r="D155">
        <v>183</v>
      </c>
      <c r="E155">
        <v>790.125</v>
      </c>
      <c r="F155">
        <v>1</v>
      </c>
      <c r="G155" t="s">
        <v>287</v>
      </c>
    </row>
    <row r="156" spans="1:7" x14ac:dyDescent="0.3">
      <c r="A156" t="s">
        <v>9</v>
      </c>
      <c r="B156" t="s">
        <v>288</v>
      </c>
      <c r="C156" s="10">
        <v>41627</v>
      </c>
      <c r="D156">
        <v>183</v>
      </c>
      <c r="E156">
        <v>790.125</v>
      </c>
      <c r="F156">
        <v>1</v>
      </c>
      <c r="G156" t="s">
        <v>289</v>
      </c>
    </row>
    <row r="157" spans="1:7" x14ac:dyDescent="0.3">
      <c r="A157" t="s">
        <v>9</v>
      </c>
      <c r="B157" t="s">
        <v>290</v>
      </c>
      <c r="C157" s="10">
        <v>41487</v>
      </c>
      <c r="D157">
        <v>183</v>
      </c>
      <c r="E157">
        <v>790.125</v>
      </c>
      <c r="F157">
        <v>1</v>
      </c>
      <c r="G157" t="s">
        <v>291</v>
      </c>
    </row>
    <row r="158" spans="1:7" x14ac:dyDescent="0.3">
      <c r="A158" t="s">
        <v>9</v>
      </c>
      <c r="B158" t="s">
        <v>292</v>
      </c>
      <c r="C158" s="10">
        <v>41454</v>
      </c>
      <c r="D158">
        <v>183</v>
      </c>
      <c r="E158">
        <v>790.125</v>
      </c>
      <c r="F158">
        <v>1</v>
      </c>
      <c r="G158" t="s">
        <v>293</v>
      </c>
    </row>
    <row r="159" spans="1:7" x14ac:dyDescent="0.3">
      <c r="A159" t="s">
        <v>9</v>
      </c>
      <c r="B159" t="s">
        <v>294</v>
      </c>
      <c r="C159" s="10">
        <v>41450</v>
      </c>
      <c r="D159">
        <v>183</v>
      </c>
      <c r="E159">
        <v>790.125</v>
      </c>
      <c r="F159">
        <v>1</v>
      </c>
      <c r="G159" t="s">
        <v>295</v>
      </c>
    </row>
    <row r="160" spans="1:7" x14ac:dyDescent="0.3">
      <c r="A160" t="s">
        <v>9</v>
      </c>
      <c r="B160" t="s">
        <v>296</v>
      </c>
      <c r="C160" s="10">
        <v>41331</v>
      </c>
      <c r="D160">
        <v>183</v>
      </c>
      <c r="E160">
        <v>790.125</v>
      </c>
      <c r="F160">
        <v>1</v>
      </c>
      <c r="G160" t="s">
        <v>297</v>
      </c>
    </row>
    <row r="161" spans="1:7" x14ac:dyDescent="0.3">
      <c r="A161" t="s">
        <v>9</v>
      </c>
      <c r="B161" t="s">
        <v>298</v>
      </c>
      <c r="C161" s="10">
        <v>41314</v>
      </c>
      <c r="D161">
        <v>183</v>
      </c>
      <c r="E161">
        <v>790.125</v>
      </c>
      <c r="F161">
        <v>1</v>
      </c>
      <c r="G161" t="s">
        <v>299</v>
      </c>
    </row>
    <row r="162" spans="1:7" x14ac:dyDescent="0.3">
      <c r="A162" t="s">
        <v>9</v>
      </c>
      <c r="B162" t="s">
        <v>300</v>
      </c>
      <c r="C162" s="10">
        <v>41501</v>
      </c>
      <c r="D162">
        <v>183</v>
      </c>
      <c r="E162">
        <v>790.125</v>
      </c>
      <c r="F162">
        <v>1</v>
      </c>
      <c r="G162" t="s">
        <v>301</v>
      </c>
    </row>
    <row r="163" spans="1:7" x14ac:dyDescent="0.3">
      <c r="A163" t="s">
        <v>9</v>
      </c>
      <c r="B163" t="s">
        <v>300</v>
      </c>
      <c r="C163" s="10">
        <v>41496</v>
      </c>
      <c r="D163">
        <v>183</v>
      </c>
      <c r="E163">
        <v>790.125</v>
      </c>
      <c r="F163">
        <v>1</v>
      </c>
      <c r="G163" t="s">
        <v>301</v>
      </c>
    </row>
    <row r="164" spans="1:7" x14ac:dyDescent="0.3">
      <c r="A164" t="s">
        <v>9</v>
      </c>
      <c r="B164" t="s">
        <v>302</v>
      </c>
      <c r="C164" s="10">
        <v>41404</v>
      </c>
      <c r="D164">
        <v>183</v>
      </c>
      <c r="E164">
        <v>790.125</v>
      </c>
      <c r="F164">
        <v>1</v>
      </c>
      <c r="G164" t="s">
        <v>303</v>
      </c>
    </row>
    <row r="165" spans="1:7" x14ac:dyDescent="0.3">
      <c r="A165" t="s">
        <v>9</v>
      </c>
      <c r="B165" t="s">
        <v>304</v>
      </c>
      <c r="C165" s="10">
        <v>41388</v>
      </c>
      <c r="D165">
        <v>183</v>
      </c>
      <c r="E165">
        <v>790.125</v>
      </c>
      <c r="F165">
        <v>1</v>
      </c>
      <c r="G165" t="s">
        <v>305</v>
      </c>
    </row>
    <row r="166" spans="1:7" x14ac:dyDescent="0.3">
      <c r="A166" t="s">
        <v>9</v>
      </c>
      <c r="B166" t="s">
        <v>304</v>
      </c>
      <c r="C166" s="10">
        <v>41398</v>
      </c>
      <c r="D166">
        <v>183</v>
      </c>
      <c r="E166">
        <v>790.125</v>
      </c>
      <c r="F166">
        <v>1</v>
      </c>
      <c r="G166" t="s">
        <v>305</v>
      </c>
    </row>
    <row r="167" spans="1:7" x14ac:dyDescent="0.3">
      <c r="A167" t="s">
        <v>9</v>
      </c>
      <c r="B167" t="s">
        <v>306</v>
      </c>
      <c r="C167" s="10">
        <v>41597</v>
      </c>
      <c r="D167">
        <v>183</v>
      </c>
      <c r="E167">
        <v>790.125</v>
      </c>
      <c r="F167">
        <v>1</v>
      </c>
      <c r="G167" t="s">
        <v>307</v>
      </c>
    </row>
    <row r="168" spans="1:7" x14ac:dyDescent="0.3">
      <c r="A168" t="s">
        <v>9</v>
      </c>
      <c r="B168" t="s">
        <v>308</v>
      </c>
      <c r="C168" s="10">
        <v>41509</v>
      </c>
      <c r="D168">
        <v>183</v>
      </c>
      <c r="E168">
        <v>790.125</v>
      </c>
      <c r="F168">
        <v>1</v>
      </c>
      <c r="G168" t="s">
        <v>309</v>
      </c>
    </row>
    <row r="169" spans="1:7" x14ac:dyDescent="0.3">
      <c r="A169" t="s">
        <v>9</v>
      </c>
      <c r="B169" t="s">
        <v>310</v>
      </c>
      <c r="C169" s="10">
        <v>41492</v>
      </c>
      <c r="D169">
        <v>183</v>
      </c>
      <c r="E169">
        <v>790.125</v>
      </c>
      <c r="F169">
        <v>1</v>
      </c>
      <c r="G169" t="s">
        <v>311</v>
      </c>
    </row>
    <row r="170" spans="1:7" x14ac:dyDescent="0.3">
      <c r="A170" t="s">
        <v>9</v>
      </c>
      <c r="B170" t="s">
        <v>312</v>
      </c>
      <c r="C170" s="10">
        <v>41345</v>
      </c>
      <c r="D170">
        <v>183</v>
      </c>
      <c r="E170">
        <v>790.125</v>
      </c>
      <c r="F170">
        <v>1</v>
      </c>
      <c r="G170" t="s">
        <v>313</v>
      </c>
    </row>
    <row r="171" spans="1:7" x14ac:dyDescent="0.3">
      <c r="A171" t="s">
        <v>9</v>
      </c>
      <c r="B171" t="s">
        <v>314</v>
      </c>
      <c r="C171" s="10">
        <v>41453</v>
      </c>
      <c r="D171">
        <v>183</v>
      </c>
      <c r="E171">
        <v>790.125</v>
      </c>
      <c r="F171">
        <v>1</v>
      </c>
      <c r="G171" t="s">
        <v>315</v>
      </c>
    </row>
    <row r="172" spans="1:7" x14ac:dyDescent="0.3">
      <c r="A172" t="s">
        <v>9</v>
      </c>
      <c r="B172" t="s">
        <v>316</v>
      </c>
      <c r="C172" s="10">
        <v>41465</v>
      </c>
      <c r="D172">
        <v>183</v>
      </c>
      <c r="E172">
        <v>790.125</v>
      </c>
      <c r="F172">
        <v>1</v>
      </c>
      <c r="G172" t="s">
        <v>317</v>
      </c>
    </row>
    <row r="173" spans="1:7" x14ac:dyDescent="0.3">
      <c r="A173" t="s">
        <v>9</v>
      </c>
      <c r="B173" t="s">
        <v>318</v>
      </c>
      <c r="C173" s="10">
        <v>41296</v>
      </c>
      <c r="D173">
        <v>183</v>
      </c>
      <c r="E173">
        <v>790.125</v>
      </c>
      <c r="F173">
        <v>1</v>
      </c>
      <c r="G173" t="s">
        <v>319</v>
      </c>
    </row>
    <row r="174" spans="1:7" x14ac:dyDescent="0.3">
      <c r="A174" t="s">
        <v>9</v>
      </c>
      <c r="B174" t="s">
        <v>320</v>
      </c>
      <c r="C174" s="10">
        <v>41464</v>
      </c>
      <c r="D174">
        <v>183</v>
      </c>
      <c r="E174">
        <v>790.125</v>
      </c>
      <c r="F174">
        <v>1</v>
      </c>
      <c r="G174" t="s">
        <v>321</v>
      </c>
    </row>
    <row r="175" spans="1:7" x14ac:dyDescent="0.3">
      <c r="A175" t="s">
        <v>9</v>
      </c>
      <c r="B175" t="s">
        <v>322</v>
      </c>
      <c r="C175" s="10">
        <v>41489</v>
      </c>
      <c r="D175">
        <v>183</v>
      </c>
      <c r="E175">
        <v>790.125</v>
      </c>
      <c r="F175">
        <v>1</v>
      </c>
      <c r="G175" t="s">
        <v>323</v>
      </c>
    </row>
    <row r="176" spans="1:7" x14ac:dyDescent="0.3">
      <c r="A176" t="s">
        <v>9</v>
      </c>
      <c r="B176" t="s">
        <v>324</v>
      </c>
      <c r="C176" s="10">
        <v>41485</v>
      </c>
      <c r="D176">
        <v>183</v>
      </c>
      <c r="E176">
        <v>790.125</v>
      </c>
      <c r="F176">
        <v>1</v>
      </c>
      <c r="G176" t="s">
        <v>325</v>
      </c>
    </row>
    <row r="177" spans="1:7" x14ac:dyDescent="0.3">
      <c r="A177" t="s">
        <v>9</v>
      </c>
      <c r="B177" t="s">
        <v>324</v>
      </c>
      <c r="C177" s="10">
        <v>41401</v>
      </c>
      <c r="D177">
        <v>183</v>
      </c>
      <c r="E177">
        <v>790.125</v>
      </c>
      <c r="F177">
        <v>1</v>
      </c>
      <c r="G177" t="s">
        <v>325</v>
      </c>
    </row>
    <row r="178" spans="1:7" x14ac:dyDescent="0.3">
      <c r="A178" t="s">
        <v>9</v>
      </c>
      <c r="B178" t="s">
        <v>326</v>
      </c>
      <c r="C178" s="10">
        <v>41300</v>
      </c>
      <c r="D178">
        <v>183</v>
      </c>
      <c r="E178">
        <v>790.125</v>
      </c>
      <c r="F178">
        <v>1</v>
      </c>
      <c r="G178" t="s">
        <v>327</v>
      </c>
    </row>
    <row r="179" spans="1:7" x14ac:dyDescent="0.3">
      <c r="A179" t="s">
        <v>9</v>
      </c>
      <c r="B179" t="s">
        <v>328</v>
      </c>
      <c r="C179" s="10">
        <v>41402</v>
      </c>
      <c r="D179">
        <v>183</v>
      </c>
      <c r="E179">
        <v>790.125</v>
      </c>
      <c r="F179">
        <v>1</v>
      </c>
      <c r="G179" t="s">
        <v>329</v>
      </c>
    </row>
    <row r="180" spans="1:7" x14ac:dyDescent="0.3">
      <c r="A180" t="s">
        <v>9</v>
      </c>
      <c r="B180" t="s">
        <v>330</v>
      </c>
      <c r="C180" s="10">
        <v>41629</v>
      </c>
      <c r="D180">
        <v>183</v>
      </c>
      <c r="E180">
        <v>790.125</v>
      </c>
      <c r="F180">
        <v>1</v>
      </c>
      <c r="G180" t="s">
        <v>331</v>
      </c>
    </row>
    <row r="181" spans="1:7" x14ac:dyDescent="0.3">
      <c r="A181" t="s">
        <v>9</v>
      </c>
      <c r="B181" t="s">
        <v>332</v>
      </c>
      <c r="C181" s="10">
        <v>41500</v>
      </c>
      <c r="D181">
        <v>183</v>
      </c>
      <c r="E181">
        <v>790.125</v>
      </c>
      <c r="F181">
        <v>1</v>
      </c>
      <c r="G181" t="s">
        <v>333</v>
      </c>
    </row>
    <row r="182" spans="1:7" x14ac:dyDescent="0.3">
      <c r="A182" t="s">
        <v>9</v>
      </c>
      <c r="B182" t="s">
        <v>334</v>
      </c>
      <c r="C182" s="10">
        <v>41636</v>
      </c>
      <c r="D182">
        <v>183</v>
      </c>
      <c r="E182">
        <v>790.125</v>
      </c>
      <c r="F182">
        <v>1</v>
      </c>
      <c r="G182" t="s">
        <v>335</v>
      </c>
    </row>
    <row r="183" spans="1:7" x14ac:dyDescent="0.3">
      <c r="A183" t="s">
        <v>9</v>
      </c>
      <c r="B183" t="s">
        <v>334</v>
      </c>
      <c r="C183" s="10">
        <v>41639</v>
      </c>
      <c r="D183">
        <v>183</v>
      </c>
      <c r="E183">
        <v>790.125</v>
      </c>
      <c r="F183">
        <v>1</v>
      </c>
      <c r="G183" t="s">
        <v>335</v>
      </c>
    </row>
    <row r="184" spans="1:7" x14ac:dyDescent="0.3">
      <c r="A184" t="s">
        <v>9</v>
      </c>
      <c r="B184" t="s">
        <v>336</v>
      </c>
      <c r="C184" s="10">
        <v>41359</v>
      </c>
      <c r="D184">
        <v>183</v>
      </c>
      <c r="E184">
        <v>790.125</v>
      </c>
      <c r="F184">
        <v>1</v>
      </c>
      <c r="G184" t="s">
        <v>337</v>
      </c>
    </row>
    <row r="185" spans="1:7" x14ac:dyDescent="0.3">
      <c r="A185" t="s">
        <v>9</v>
      </c>
      <c r="B185" t="s">
        <v>336</v>
      </c>
      <c r="C185" s="10">
        <v>41305</v>
      </c>
      <c r="D185">
        <v>183</v>
      </c>
      <c r="E185">
        <v>790.125</v>
      </c>
      <c r="F185">
        <v>1</v>
      </c>
      <c r="G185" t="s">
        <v>337</v>
      </c>
    </row>
    <row r="186" spans="1:7" x14ac:dyDescent="0.3">
      <c r="A186" t="s">
        <v>9</v>
      </c>
      <c r="B186" t="s">
        <v>336</v>
      </c>
      <c r="C186" s="10">
        <v>41604</v>
      </c>
      <c r="D186">
        <v>183</v>
      </c>
      <c r="E186">
        <v>790.125</v>
      </c>
      <c r="F186">
        <v>1</v>
      </c>
      <c r="G186" t="s">
        <v>337</v>
      </c>
    </row>
    <row r="187" spans="1:7" x14ac:dyDescent="0.3">
      <c r="A187" t="s">
        <v>9</v>
      </c>
      <c r="B187" t="s">
        <v>338</v>
      </c>
      <c r="C187" s="10">
        <v>41439</v>
      </c>
      <c r="D187">
        <v>183</v>
      </c>
      <c r="E187">
        <v>790.125</v>
      </c>
      <c r="F187">
        <v>1</v>
      </c>
      <c r="G187" t="s">
        <v>339</v>
      </c>
    </row>
    <row r="188" spans="1:7" x14ac:dyDescent="0.3">
      <c r="A188" t="s">
        <v>9</v>
      </c>
      <c r="B188" t="s">
        <v>340</v>
      </c>
      <c r="C188" s="10">
        <v>41527</v>
      </c>
      <c r="D188">
        <v>183</v>
      </c>
      <c r="E188">
        <v>790.125</v>
      </c>
      <c r="F188">
        <v>1</v>
      </c>
      <c r="G188" t="s">
        <v>341</v>
      </c>
    </row>
    <row r="189" spans="1:7" x14ac:dyDescent="0.3">
      <c r="A189" t="s">
        <v>9</v>
      </c>
      <c r="B189" t="s">
        <v>342</v>
      </c>
      <c r="C189" s="10">
        <v>41429</v>
      </c>
      <c r="D189">
        <v>183</v>
      </c>
      <c r="E189">
        <v>790.125</v>
      </c>
      <c r="F189">
        <v>1</v>
      </c>
      <c r="G189" t="s">
        <v>343</v>
      </c>
    </row>
    <row r="190" spans="1:7" x14ac:dyDescent="0.3">
      <c r="A190" t="s">
        <v>9</v>
      </c>
      <c r="B190" t="s">
        <v>344</v>
      </c>
      <c r="C190" s="10">
        <v>41443</v>
      </c>
      <c r="D190">
        <v>183</v>
      </c>
      <c r="E190">
        <v>790.125</v>
      </c>
      <c r="F190">
        <v>1</v>
      </c>
      <c r="G190" t="s">
        <v>345</v>
      </c>
    </row>
    <row r="191" spans="1:7" x14ac:dyDescent="0.3">
      <c r="A191" t="s">
        <v>9</v>
      </c>
      <c r="B191" t="s">
        <v>346</v>
      </c>
      <c r="C191" s="10">
        <v>41376</v>
      </c>
      <c r="D191">
        <v>183</v>
      </c>
      <c r="E191">
        <v>790.125</v>
      </c>
      <c r="F191">
        <v>1</v>
      </c>
      <c r="G191" t="s">
        <v>347</v>
      </c>
    </row>
    <row r="192" spans="1:7" x14ac:dyDescent="0.3">
      <c r="A192" t="s">
        <v>9</v>
      </c>
      <c r="B192" t="s">
        <v>348</v>
      </c>
      <c r="C192" s="10">
        <v>41394</v>
      </c>
      <c r="D192">
        <v>183</v>
      </c>
      <c r="E192">
        <v>790.125</v>
      </c>
      <c r="F192">
        <v>1</v>
      </c>
      <c r="G192" t="s">
        <v>349</v>
      </c>
    </row>
    <row r="193" spans="1:7" x14ac:dyDescent="0.3">
      <c r="A193" t="s">
        <v>9</v>
      </c>
      <c r="B193" t="s">
        <v>350</v>
      </c>
      <c r="C193" s="10">
        <v>41636</v>
      </c>
      <c r="D193">
        <v>183</v>
      </c>
      <c r="E193">
        <v>790.125</v>
      </c>
      <c r="F193">
        <v>1</v>
      </c>
      <c r="G193" t="s">
        <v>351</v>
      </c>
    </row>
    <row r="194" spans="1:7" x14ac:dyDescent="0.3">
      <c r="A194" t="s">
        <v>9</v>
      </c>
      <c r="B194" t="s">
        <v>352</v>
      </c>
      <c r="C194" s="10">
        <v>41331</v>
      </c>
      <c r="D194">
        <v>183</v>
      </c>
      <c r="E194">
        <v>790.125</v>
      </c>
      <c r="F194">
        <v>1</v>
      </c>
      <c r="G194" t="s">
        <v>353</v>
      </c>
    </row>
    <row r="195" spans="1:7" x14ac:dyDescent="0.3">
      <c r="A195" t="s">
        <v>9</v>
      </c>
      <c r="B195" t="s">
        <v>354</v>
      </c>
      <c r="C195" s="10">
        <v>41510</v>
      </c>
      <c r="D195">
        <v>183</v>
      </c>
      <c r="E195">
        <v>790.125</v>
      </c>
      <c r="F195">
        <v>1</v>
      </c>
      <c r="G195" t="s">
        <v>355</v>
      </c>
    </row>
    <row r="196" spans="1:7" x14ac:dyDescent="0.3">
      <c r="A196" t="s">
        <v>9</v>
      </c>
      <c r="B196" t="s">
        <v>356</v>
      </c>
      <c r="C196" s="10">
        <v>41450</v>
      </c>
      <c r="D196">
        <v>183</v>
      </c>
      <c r="E196">
        <v>790.125</v>
      </c>
      <c r="F196">
        <v>1</v>
      </c>
      <c r="G196" t="s">
        <v>357</v>
      </c>
    </row>
    <row r="197" spans="1:7" x14ac:dyDescent="0.3">
      <c r="A197" t="s">
        <v>9</v>
      </c>
      <c r="B197" t="s">
        <v>358</v>
      </c>
      <c r="C197" s="10">
        <v>41412</v>
      </c>
      <c r="D197">
        <v>183</v>
      </c>
      <c r="E197">
        <v>790.125</v>
      </c>
      <c r="F197">
        <v>1</v>
      </c>
      <c r="G197" t="s">
        <v>359</v>
      </c>
    </row>
    <row r="198" spans="1:7" x14ac:dyDescent="0.3">
      <c r="A198" t="s">
        <v>9</v>
      </c>
      <c r="B198" t="s">
        <v>360</v>
      </c>
      <c r="C198" s="10">
        <v>41500</v>
      </c>
      <c r="D198">
        <v>183</v>
      </c>
      <c r="E198">
        <v>790.125</v>
      </c>
      <c r="F198">
        <v>1</v>
      </c>
      <c r="G198" t="s">
        <v>361</v>
      </c>
    </row>
    <row r="199" spans="1:7" x14ac:dyDescent="0.3">
      <c r="A199" t="s">
        <v>9</v>
      </c>
      <c r="B199" t="s">
        <v>362</v>
      </c>
      <c r="C199" s="10">
        <v>41363</v>
      </c>
      <c r="D199">
        <v>183</v>
      </c>
      <c r="E199">
        <v>790.125</v>
      </c>
      <c r="F199">
        <v>1</v>
      </c>
      <c r="G199" t="s">
        <v>363</v>
      </c>
    </row>
    <row r="200" spans="1:7" x14ac:dyDescent="0.3">
      <c r="A200" t="s">
        <v>9</v>
      </c>
      <c r="B200" t="s">
        <v>364</v>
      </c>
      <c r="C200" s="10">
        <v>41440</v>
      </c>
      <c r="D200">
        <v>183</v>
      </c>
      <c r="E200">
        <v>790.125</v>
      </c>
      <c r="F200">
        <v>1</v>
      </c>
      <c r="G200" t="s">
        <v>365</v>
      </c>
    </row>
    <row r="201" spans="1:7" x14ac:dyDescent="0.3">
      <c r="A201" t="s">
        <v>9</v>
      </c>
      <c r="B201" t="s">
        <v>364</v>
      </c>
      <c r="C201" s="10">
        <v>41400</v>
      </c>
      <c r="D201">
        <v>183</v>
      </c>
      <c r="E201">
        <v>790.125</v>
      </c>
      <c r="F201">
        <v>1</v>
      </c>
      <c r="G201" t="s">
        <v>365</v>
      </c>
    </row>
    <row r="202" spans="1:7" x14ac:dyDescent="0.3">
      <c r="A202" t="s">
        <v>9</v>
      </c>
      <c r="B202" t="s">
        <v>366</v>
      </c>
      <c r="C202" s="10">
        <v>41414</v>
      </c>
      <c r="D202">
        <v>183</v>
      </c>
      <c r="E202">
        <v>790.125</v>
      </c>
      <c r="F202">
        <v>1</v>
      </c>
      <c r="G202" t="s">
        <v>367</v>
      </c>
    </row>
    <row r="203" spans="1:7" x14ac:dyDescent="0.3">
      <c r="A203" t="s">
        <v>9</v>
      </c>
      <c r="B203" t="s">
        <v>368</v>
      </c>
      <c r="C203" s="10">
        <v>41436</v>
      </c>
      <c r="D203">
        <v>183</v>
      </c>
      <c r="E203">
        <v>790.125</v>
      </c>
      <c r="F203">
        <v>1</v>
      </c>
      <c r="G203" t="s">
        <v>369</v>
      </c>
    </row>
    <row r="204" spans="1:7" x14ac:dyDescent="0.3">
      <c r="A204" t="s">
        <v>9</v>
      </c>
      <c r="B204" t="s">
        <v>370</v>
      </c>
      <c r="C204" s="10">
        <v>41377</v>
      </c>
      <c r="D204">
        <v>183</v>
      </c>
      <c r="E204">
        <v>790.125</v>
      </c>
      <c r="F204">
        <v>1</v>
      </c>
      <c r="G204" t="s">
        <v>371</v>
      </c>
    </row>
    <row r="205" spans="1:7" x14ac:dyDescent="0.3">
      <c r="A205" t="s">
        <v>9</v>
      </c>
      <c r="B205" t="s">
        <v>372</v>
      </c>
      <c r="C205" s="10">
        <v>41317</v>
      </c>
      <c r="D205">
        <v>183</v>
      </c>
      <c r="E205">
        <v>790.125</v>
      </c>
      <c r="F205">
        <v>1</v>
      </c>
      <c r="G205" t="s">
        <v>373</v>
      </c>
    </row>
    <row r="206" spans="1:7" x14ac:dyDescent="0.3">
      <c r="A206" t="s">
        <v>9</v>
      </c>
      <c r="B206" t="s">
        <v>372</v>
      </c>
      <c r="C206" s="10">
        <v>41418</v>
      </c>
      <c r="D206">
        <v>183</v>
      </c>
      <c r="E206">
        <v>790.125</v>
      </c>
      <c r="F206">
        <v>1</v>
      </c>
      <c r="G206" t="s">
        <v>373</v>
      </c>
    </row>
    <row r="207" spans="1:7" x14ac:dyDescent="0.3">
      <c r="A207" t="s">
        <v>9</v>
      </c>
      <c r="B207" t="s">
        <v>374</v>
      </c>
      <c r="C207" s="10">
        <v>41433</v>
      </c>
      <c r="D207">
        <v>183</v>
      </c>
      <c r="E207">
        <v>790.125</v>
      </c>
      <c r="F207">
        <v>1</v>
      </c>
      <c r="G207" t="s">
        <v>375</v>
      </c>
    </row>
    <row r="208" spans="1:7" x14ac:dyDescent="0.3">
      <c r="A208" t="s">
        <v>9</v>
      </c>
      <c r="B208" t="s">
        <v>376</v>
      </c>
      <c r="C208" s="10">
        <v>41367</v>
      </c>
      <c r="D208">
        <v>183</v>
      </c>
      <c r="E208">
        <v>790.125</v>
      </c>
      <c r="F208">
        <v>1</v>
      </c>
      <c r="G208" t="s">
        <v>377</v>
      </c>
    </row>
    <row r="209" spans="1:7" x14ac:dyDescent="0.3">
      <c r="A209" t="s">
        <v>9</v>
      </c>
      <c r="B209" t="s">
        <v>378</v>
      </c>
      <c r="C209" s="10">
        <v>41570</v>
      </c>
      <c r="D209">
        <v>183</v>
      </c>
      <c r="E209">
        <v>790.125</v>
      </c>
      <c r="F209">
        <v>1</v>
      </c>
      <c r="G209" t="s">
        <v>379</v>
      </c>
    </row>
    <row r="210" spans="1:7" x14ac:dyDescent="0.3">
      <c r="A210" t="s">
        <v>9</v>
      </c>
      <c r="B210" t="s">
        <v>380</v>
      </c>
      <c r="C210" s="10">
        <v>41478</v>
      </c>
      <c r="D210">
        <v>183</v>
      </c>
      <c r="E210">
        <v>790.125</v>
      </c>
      <c r="F210">
        <v>1</v>
      </c>
      <c r="G210" t="s">
        <v>381</v>
      </c>
    </row>
    <row r="211" spans="1:7" x14ac:dyDescent="0.3">
      <c r="A211" t="s">
        <v>9</v>
      </c>
      <c r="B211" t="s">
        <v>380</v>
      </c>
      <c r="C211" s="10">
        <v>41537</v>
      </c>
      <c r="D211">
        <v>183</v>
      </c>
      <c r="E211">
        <v>790.125</v>
      </c>
      <c r="F211">
        <v>1</v>
      </c>
      <c r="G211" t="s">
        <v>381</v>
      </c>
    </row>
    <row r="212" spans="1:7" x14ac:dyDescent="0.3">
      <c r="A212" t="s">
        <v>9</v>
      </c>
      <c r="B212" t="s">
        <v>382</v>
      </c>
      <c r="C212" s="10">
        <v>41387</v>
      </c>
      <c r="D212">
        <v>183</v>
      </c>
      <c r="E212">
        <v>790.125</v>
      </c>
      <c r="F212">
        <v>1</v>
      </c>
      <c r="G212" t="s">
        <v>383</v>
      </c>
    </row>
    <row r="213" spans="1:7" x14ac:dyDescent="0.3">
      <c r="A213" t="s">
        <v>9</v>
      </c>
      <c r="B213" t="s">
        <v>384</v>
      </c>
      <c r="C213" s="10">
        <v>41437</v>
      </c>
      <c r="D213">
        <v>183</v>
      </c>
      <c r="E213">
        <v>790.125</v>
      </c>
      <c r="F213">
        <v>1</v>
      </c>
      <c r="G213" t="s">
        <v>385</v>
      </c>
    </row>
    <row r="214" spans="1:7" x14ac:dyDescent="0.3">
      <c r="A214" t="s">
        <v>9</v>
      </c>
      <c r="B214" t="s">
        <v>386</v>
      </c>
      <c r="C214" s="10">
        <v>41303</v>
      </c>
      <c r="D214">
        <v>183</v>
      </c>
      <c r="E214">
        <v>790.125</v>
      </c>
      <c r="F214">
        <v>1</v>
      </c>
      <c r="G214" t="s">
        <v>387</v>
      </c>
    </row>
    <row r="215" spans="1:7" x14ac:dyDescent="0.3">
      <c r="A215" t="s">
        <v>9</v>
      </c>
      <c r="B215" t="s">
        <v>388</v>
      </c>
      <c r="C215" s="10">
        <v>41482</v>
      </c>
      <c r="D215">
        <v>183</v>
      </c>
      <c r="E215">
        <v>790.125</v>
      </c>
      <c r="F215">
        <v>1</v>
      </c>
      <c r="G215" t="s">
        <v>389</v>
      </c>
    </row>
    <row r="216" spans="1:7" x14ac:dyDescent="0.3">
      <c r="A216" t="s">
        <v>9</v>
      </c>
      <c r="B216" t="s">
        <v>390</v>
      </c>
      <c r="C216" s="10">
        <v>41437</v>
      </c>
      <c r="D216">
        <v>183</v>
      </c>
      <c r="E216">
        <v>790.125</v>
      </c>
      <c r="F216">
        <v>1</v>
      </c>
      <c r="G216" t="s">
        <v>391</v>
      </c>
    </row>
    <row r="217" spans="1:7" x14ac:dyDescent="0.3">
      <c r="A217" t="s">
        <v>9</v>
      </c>
      <c r="B217" t="s">
        <v>392</v>
      </c>
      <c r="C217" s="10">
        <v>41453</v>
      </c>
      <c r="D217">
        <v>183</v>
      </c>
      <c r="E217">
        <v>790.125</v>
      </c>
      <c r="F217">
        <v>1</v>
      </c>
      <c r="G217" t="s">
        <v>393</v>
      </c>
    </row>
    <row r="218" spans="1:7" x14ac:dyDescent="0.3">
      <c r="A218" t="s">
        <v>9</v>
      </c>
      <c r="B218" t="s">
        <v>394</v>
      </c>
      <c r="C218" s="10">
        <v>41305</v>
      </c>
      <c r="D218">
        <v>183</v>
      </c>
      <c r="E218">
        <v>790.125</v>
      </c>
      <c r="F218">
        <v>1</v>
      </c>
      <c r="G218" t="s">
        <v>395</v>
      </c>
    </row>
    <row r="219" spans="1:7" x14ac:dyDescent="0.3">
      <c r="A219" t="s">
        <v>9</v>
      </c>
      <c r="B219" t="s">
        <v>396</v>
      </c>
      <c r="C219" s="10">
        <v>41486</v>
      </c>
      <c r="D219">
        <v>183</v>
      </c>
      <c r="E219">
        <v>790.125</v>
      </c>
      <c r="F219">
        <v>1</v>
      </c>
      <c r="G219" t="s">
        <v>397</v>
      </c>
    </row>
    <row r="220" spans="1:7" x14ac:dyDescent="0.3">
      <c r="A220" t="s">
        <v>9</v>
      </c>
      <c r="B220" t="s">
        <v>398</v>
      </c>
      <c r="C220" s="10">
        <v>41485</v>
      </c>
      <c r="D220">
        <v>183</v>
      </c>
      <c r="E220">
        <v>790.125</v>
      </c>
      <c r="F220">
        <v>1</v>
      </c>
      <c r="G220" t="s">
        <v>399</v>
      </c>
    </row>
    <row r="221" spans="1:7" x14ac:dyDescent="0.3">
      <c r="A221" t="s">
        <v>9</v>
      </c>
      <c r="B221" t="s">
        <v>400</v>
      </c>
      <c r="C221" s="10">
        <v>41499</v>
      </c>
      <c r="D221">
        <v>183</v>
      </c>
      <c r="E221">
        <v>790.125</v>
      </c>
      <c r="F221">
        <v>1</v>
      </c>
      <c r="G221" t="s">
        <v>401</v>
      </c>
    </row>
    <row r="222" spans="1:7" x14ac:dyDescent="0.3">
      <c r="A222" t="s">
        <v>9</v>
      </c>
      <c r="B222" t="s">
        <v>402</v>
      </c>
      <c r="C222" s="10">
        <v>41450</v>
      </c>
      <c r="D222">
        <v>183</v>
      </c>
      <c r="E222">
        <v>790.125</v>
      </c>
      <c r="F222">
        <v>1</v>
      </c>
      <c r="G222" t="s">
        <v>403</v>
      </c>
    </row>
    <row r="223" spans="1:7" x14ac:dyDescent="0.3">
      <c r="A223" t="s">
        <v>9</v>
      </c>
      <c r="B223" t="s">
        <v>404</v>
      </c>
      <c r="C223" s="10">
        <v>41635</v>
      </c>
      <c r="D223">
        <v>183</v>
      </c>
      <c r="E223">
        <v>790.125</v>
      </c>
      <c r="F223">
        <v>1</v>
      </c>
      <c r="G223" t="s">
        <v>405</v>
      </c>
    </row>
    <row r="224" spans="1:7" x14ac:dyDescent="0.3">
      <c r="A224" t="s">
        <v>9</v>
      </c>
      <c r="B224" t="s">
        <v>406</v>
      </c>
      <c r="C224" s="10">
        <v>41537</v>
      </c>
      <c r="D224">
        <v>183</v>
      </c>
      <c r="E224">
        <v>790.125</v>
      </c>
      <c r="F224">
        <v>1</v>
      </c>
      <c r="G224" t="s">
        <v>407</v>
      </c>
    </row>
    <row r="225" spans="1:7" x14ac:dyDescent="0.3">
      <c r="A225" t="s">
        <v>9</v>
      </c>
      <c r="B225" t="s">
        <v>408</v>
      </c>
      <c r="C225" s="10">
        <v>41443</v>
      </c>
      <c r="D225">
        <v>183</v>
      </c>
      <c r="E225">
        <v>790.125</v>
      </c>
      <c r="F225">
        <v>1</v>
      </c>
      <c r="G225" t="s">
        <v>409</v>
      </c>
    </row>
    <row r="226" spans="1:7" x14ac:dyDescent="0.3">
      <c r="A226" t="s">
        <v>9</v>
      </c>
      <c r="B226" t="s">
        <v>410</v>
      </c>
      <c r="C226" s="10">
        <v>41436</v>
      </c>
      <c r="D226">
        <v>183</v>
      </c>
      <c r="E226">
        <v>790.125</v>
      </c>
      <c r="F226">
        <v>1</v>
      </c>
      <c r="G226" t="s">
        <v>411</v>
      </c>
    </row>
    <row r="227" spans="1:7" x14ac:dyDescent="0.3">
      <c r="A227" t="s">
        <v>9</v>
      </c>
      <c r="B227" t="s">
        <v>412</v>
      </c>
      <c r="C227" s="10">
        <v>41535</v>
      </c>
      <c r="D227">
        <v>183</v>
      </c>
      <c r="E227">
        <v>790.125</v>
      </c>
      <c r="F227">
        <v>1</v>
      </c>
      <c r="G227" t="s">
        <v>413</v>
      </c>
    </row>
    <row r="228" spans="1:7" x14ac:dyDescent="0.3">
      <c r="A228" t="s">
        <v>9</v>
      </c>
      <c r="B228" t="s">
        <v>414</v>
      </c>
      <c r="C228" s="10">
        <v>41514</v>
      </c>
      <c r="D228">
        <v>183</v>
      </c>
      <c r="E228">
        <v>790.125</v>
      </c>
      <c r="F228">
        <v>1</v>
      </c>
      <c r="G228" t="s">
        <v>415</v>
      </c>
    </row>
    <row r="229" spans="1:7" x14ac:dyDescent="0.3">
      <c r="A229" t="s">
        <v>9</v>
      </c>
      <c r="B229" t="s">
        <v>416</v>
      </c>
      <c r="C229" s="10">
        <v>41535</v>
      </c>
      <c r="D229">
        <v>183</v>
      </c>
      <c r="E229">
        <v>790.125</v>
      </c>
      <c r="F229">
        <v>1</v>
      </c>
      <c r="G229" t="s">
        <v>417</v>
      </c>
    </row>
    <row r="230" spans="1:7" x14ac:dyDescent="0.3">
      <c r="A230" t="s">
        <v>9</v>
      </c>
      <c r="B230" t="s">
        <v>418</v>
      </c>
      <c r="C230" s="10">
        <v>41403</v>
      </c>
      <c r="D230">
        <v>183</v>
      </c>
      <c r="E230">
        <v>790.125</v>
      </c>
      <c r="F230">
        <v>1</v>
      </c>
      <c r="G230" t="s">
        <v>419</v>
      </c>
    </row>
    <row r="231" spans="1:7" x14ac:dyDescent="0.3">
      <c r="A231" t="s">
        <v>9</v>
      </c>
      <c r="B231" t="s">
        <v>420</v>
      </c>
      <c r="C231" s="10">
        <v>41305</v>
      </c>
      <c r="D231">
        <v>183</v>
      </c>
      <c r="E231">
        <v>790.125</v>
      </c>
      <c r="F231">
        <v>1</v>
      </c>
      <c r="G231" t="s">
        <v>421</v>
      </c>
    </row>
    <row r="232" spans="1:7" x14ac:dyDescent="0.3">
      <c r="A232" t="s">
        <v>9</v>
      </c>
      <c r="B232" t="s">
        <v>422</v>
      </c>
      <c r="C232" s="10">
        <v>41364</v>
      </c>
      <c r="D232">
        <v>183</v>
      </c>
      <c r="E232">
        <v>790.125</v>
      </c>
      <c r="F232">
        <v>1</v>
      </c>
      <c r="G232" t="s">
        <v>423</v>
      </c>
    </row>
    <row r="233" spans="1:7" x14ac:dyDescent="0.3">
      <c r="A233" t="s">
        <v>9</v>
      </c>
      <c r="B233" t="s">
        <v>424</v>
      </c>
      <c r="C233" s="10">
        <v>41443</v>
      </c>
      <c r="D233">
        <v>183</v>
      </c>
      <c r="E233">
        <v>790.125</v>
      </c>
      <c r="F233">
        <v>1</v>
      </c>
      <c r="G233" t="s">
        <v>425</v>
      </c>
    </row>
    <row r="234" spans="1:7" x14ac:dyDescent="0.3">
      <c r="A234" t="s">
        <v>9</v>
      </c>
      <c r="B234" t="s">
        <v>426</v>
      </c>
      <c r="C234" s="10">
        <v>41443</v>
      </c>
      <c r="D234">
        <v>183</v>
      </c>
      <c r="E234">
        <v>790.125</v>
      </c>
      <c r="F234">
        <v>1</v>
      </c>
      <c r="G234" t="s">
        <v>427</v>
      </c>
    </row>
    <row r="235" spans="1:7" x14ac:dyDescent="0.3">
      <c r="A235" t="s">
        <v>9</v>
      </c>
      <c r="B235" t="s">
        <v>428</v>
      </c>
      <c r="C235" s="10">
        <v>41531</v>
      </c>
      <c r="D235">
        <v>183</v>
      </c>
      <c r="E235">
        <v>790.125</v>
      </c>
      <c r="F235">
        <v>1</v>
      </c>
      <c r="G235" t="s">
        <v>429</v>
      </c>
    </row>
    <row r="236" spans="1:7" x14ac:dyDescent="0.3">
      <c r="A236" t="s">
        <v>9</v>
      </c>
      <c r="B236" t="s">
        <v>430</v>
      </c>
      <c r="C236" s="10">
        <v>41344</v>
      </c>
      <c r="D236">
        <v>183</v>
      </c>
      <c r="E236">
        <v>790.125</v>
      </c>
      <c r="F236">
        <v>1</v>
      </c>
      <c r="G236" t="s">
        <v>431</v>
      </c>
    </row>
    <row r="237" spans="1:7" x14ac:dyDescent="0.3">
      <c r="A237" t="s">
        <v>9</v>
      </c>
      <c r="B237" t="s">
        <v>432</v>
      </c>
      <c r="C237" s="10">
        <v>41412</v>
      </c>
      <c r="D237">
        <v>183</v>
      </c>
      <c r="E237">
        <v>790.125</v>
      </c>
      <c r="F237">
        <v>1</v>
      </c>
      <c r="G237" t="s">
        <v>433</v>
      </c>
    </row>
    <row r="238" spans="1:7" x14ac:dyDescent="0.3">
      <c r="A238" t="s">
        <v>9</v>
      </c>
      <c r="B238" t="s">
        <v>26</v>
      </c>
      <c r="C238" s="10">
        <v>41305</v>
      </c>
      <c r="D238">
        <v>183</v>
      </c>
      <c r="E238">
        <v>790.125</v>
      </c>
      <c r="F238">
        <v>1</v>
      </c>
      <c r="G238" t="s">
        <v>27</v>
      </c>
    </row>
    <row r="239" spans="1:7" x14ac:dyDescent="0.3">
      <c r="A239" t="s">
        <v>9</v>
      </c>
      <c r="B239" t="s">
        <v>26</v>
      </c>
      <c r="C239" s="10">
        <v>41457</v>
      </c>
      <c r="D239">
        <v>183</v>
      </c>
      <c r="E239">
        <v>790.125</v>
      </c>
      <c r="F239">
        <v>1</v>
      </c>
      <c r="G239" t="s">
        <v>27</v>
      </c>
    </row>
    <row r="240" spans="1:7" x14ac:dyDescent="0.3">
      <c r="A240" t="s">
        <v>9</v>
      </c>
      <c r="B240" t="s">
        <v>434</v>
      </c>
      <c r="C240" s="10">
        <v>41410</v>
      </c>
      <c r="D240">
        <v>183</v>
      </c>
      <c r="E240">
        <v>790.125</v>
      </c>
      <c r="F240">
        <v>1</v>
      </c>
      <c r="G240" t="s">
        <v>435</v>
      </c>
    </row>
    <row r="241" spans="1:7" x14ac:dyDescent="0.3">
      <c r="A241" t="s">
        <v>9</v>
      </c>
      <c r="B241" t="s">
        <v>436</v>
      </c>
      <c r="C241" s="10">
        <v>41342</v>
      </c>
      <c r="D241">
        <v>183</v>
      </c>
      <c r="E241">
        <v>790.125</v>
      </c>
      <c r="F241">
        <v>1</v>
      </c>
      <c r="G241" t="s">
        <v>437</v>
      </c>
    </row>
    <row r="242" spans="1:7" x14ac:dyDescent="0.3">
      <c r="A242" t="s">
        <v>9</v>
      </c>
      <c r="B242" t="s">
        <v>436</v>
      </c>
      <c r="C242" s="10">
        <v>41374</v>
      </c>
      <c r="D242">
        <v>183</v>
      </c>
      <c r="E242">
        <v>790.125</v>
      </c>
      <c r="F242">
        <v>1</v>
      </c>
      <c r="G242" t="s">
        <v>437</v>
      </c>
    </row>
    <row r="243" spans="1:7" x14ac:dyDescent="0.3">
      <c r="A243" t="s">
        <v>9</v>
      </c>
      <c r="B243" t="s">
        <v>438</v>
      </c>
      <c r="C243" s="10">
        <v>41384</v>
      </c>
      <c r="D243">
        <v>183</v>
      </c>
      <c r="E243">
        <v>790.125</v>
      </c>
      <c r="F243">
        <v>1</v>
      </c>
      <c r="G243" t="s">
        <v>439</v>
      </c>
    </row>
    <row r="244" spans="1:7" x14ac:dyDescent="0.3">
      <c r="A244" t="s">
        <v>9</v>
      </c>
      <c r="B244" t="s">
        <v>438</v>
      </c>
      <c r="C244" s="10">
        <v>41374</v>
      </c>
      <c r="D244">
        <v>183</v>
      </c>
      <c r="E244">
        <v>790.125</v>
      </c>
      <c r="F244">
        <v>1</v>
      </c>
      <c r="G244" t="s">
        <v>439</v>
      </c>
    </row>
    <row r="245" spans="1:7" x14ac:dyDescent="0.3">
      <c r="A245" t="s">
        <v>9</v>
      </c>
      <c r="B245" t="s">
        <v>440</v>
      </c>
      <c r="C245" s="10">
        <v>41416</v>
      </c>
      <c r="D245">
        <v>183</v>
      </c>
      <c r="E245">
        <v>790.125</v>
      </c>
      <c r="F245">
        <v>1</v>
      </c>
      <c r="G245" t="s">
        <v>441</v>
      </c>
    </row>
    <row r="246" spans="1:7" x14ac:dyDescent="0.3">
      <c r="A246" t="s">
        <v>9</v>
      </c>
      <c r="B246" t="s">
        <v>442</v>
      </c>
      <c r="C246" s="10">
        <v>41440</v>
      </c>
      <c r="D246">
        <v>183</v>
      </c>
      <c r="E246">
        <v>790.125</v>
      </c>
      <c r="F246">
        <v>1</v>
      </c>
      <c r="G246" t="s">
        <v>443</v>
      </c>
    </row>
    <row r="247" spans="1:7" x14ac:dyDescent="0.3">
      <c r="A247" t="s">
        <v>9</v>
      </c>
      <c r="B247" t="s">
        <v>444</v>
      </c>
      <c r="C247" s="10">
        <v>41358</v>
      </c>
      <c r="D247">
        <v>183</v>
      </c>
      <c r="E247">
        <v>790.125</v>
      </c>
      <c r="F247">
        <v>1</v>
      </c>
      <c r="G247" t="s">
        <v>445</v>
      </c>
    </row>
    <row r="248" spans="1:7" x14ac:dyDescent="0.3">
      <c r="A248" t="s">
        <v>9</v>
      </c>
      <c r="B248" t="s">
        <v>444</v>
      </c>
      <c r="C248" s="10">
        <v>41454</v>
      </c>
      <c r="D248">
        <v>183</v>
      </c>
      <c r="E248">
        <v>790.125</v>
      </c>
      <c r="F248">
        <v>1</v>
      </c>
      <c r="G248" t="s">
        <v>445</v>
      </c>
    </row>
    <row r="249" spans="1:7" x14ac:dyDescent="0.3">
      <c r="A249" t="s">
        <v>9</v>
      </c>
      <c r="B249" t="s">
        <v>446</v>
      </c>
      <c r="C249" s="10">
        <v>41437</v>
      </c>
      <c r="D249">
        <v>183</v>
      </c>
      <c r="E249">
        <v>790.125</v>
      </c>
      <c r="F249">
        <v>1</v>
      </c>
      <c r="G249" t="s">
        <v>447</v>
      </c>
    </row>
    <row r="250" spans="1:7" x14ac:dyDescent="0.3">
      <c r="A250" t="s">
        <v>9</v>
      </c>
      <c r="B250" t="s">
        <v>448</v>
      </c>
      <c r="C250" s="10">
        <v>41542</v>
      </c>
      <c r="D250">
        <v>183</v>
      </c>
      <c r="E250">
        <v>790.125</v>
      </c>
      <c r="F250">
        <v>1</v>
      </c>
      <c r="G250" t="s">
        <v>449</v>
      </c>
    </row>
    <row r="251" spans="1:7" x14ac:dyDescent="0.3">
      <c r="A251" t="s">
        <v>9</v>
      </c>
      <c r="B251" t="s">
        <v>450</v>
      </c>
      <c r="C251" s="10">
        <v>41370</v>
      </c>
      <c r="D251">
        <v>183</v>
      </c>
      <c r="E251">
        <v>790.125</v>
      </c>
      <c r="F251">
        <v>1</v>
      </c>
      <c r="G251" t="s">
        <v>451</v>
      </c>
    </row>
    <row r="252" spans="1:7" x14ac:dyDescent="0.3">
      <c r="A252" t="s">
        <v>9</v>
      </c>
      <c r="B252" t="s">
        <v>450</v>
      </c>
      <c r="C252" s="10">
        <v>41407</v>
      </c>
      <c r="D252">
        <v>183</v>
      </c>
      <c r="E252">
        <v>790.125</v>
      </c>
      <c r="F252">
        <v>1</v>
      </c>
      <c r="G252" t="s">
        <v>451</v>
      </c>
    </row>
    <row r="253" spans="1:7" x14ac:dyDescent="0.3">
      <c r="A253" t="s">
        <v>9</v>
      </c>
      <c r="B253" t="s">
        <v>452</v>
      </c>
      <c r="C253" s="10">
        <v>41410</v>
      </c>
      <c r="D253">
        <v>183</v>
      </c>
      <c r="E253">
        <v>790.125</v>
      </c>
      <c r="F253">
        <v>1</v>
      </c>
      <c r="G253" t="s">
        <v>453</v>
      </c>
    </row>
    <row r="254" spans="1:7" x14ac:dyDescent="0.3">
      <c r="A254" t="s">
        <v>9</v>
      </c>
      <c r="B254" t="s">
        <v>452</v>
      </c>
      <c r="C254" s="10">
        <v>41608</v>
      </c>
      <c r="D254">
        <v>183</v>
      </c>
      <c r="E254">
        <v>790.125</v>
      </c>
      <c r="F254">
        <v>1</v>
      </c>
      <c r="G254" t="s">
        <v>453</v>
      </c>
    </row>
    <row r="255" spans="1:7" x14ac:dyDescent="0.3">
      <c r="A255" t="s">
        <v>9</v>
      </c>
      <c r="B255" t="s">
        <v>454</v>
      </c>
      <c r="C255" s="10">
        <v>41398</v>
      </c>
      <c r="D255">
        <v>183</v>
      </c>
      <c r="E255">
        <v>790.125</v>
      </c>
      <c r="F255">
        <v>1</v>
      </c>
      <c r="G255" t="s">
        <v>455</v>
      </c>
    </row>
    <row r="256" spans="1:7" x14ac:dyDescent="0.3">
      <c r="A256" t="s">
        <v>9</v>
      </c>
      <c r="B256" t="s">
        <v>456</v>
      </c>
      <c r="C256" s="10">
        <v>41516</v>
      </c>
      <c r="D256">
        <v>183</v>
      </c>
      <c r="E256">
        <v>790.125</v>
      </c>
      <c r="F256">
        <v>1</v>
      </c>
      <c r="G256" t="s">
        <v>457</v>
      </c>
    </row>
    <row r="257" spans="1:7" x14ac:dyDescent="0.3">
      <c r="A257" t="s">
        <v>9</v>
      </c>
      <c r="B257" t="s">
        <v>458</v>
      </c>
      <c r="C257" s="10">
        <v>41363</v>
      </c>
      <c r="D257">
        <v>183</v>
      </c>
      <c r="E257">
        <v>790.125</v>
      </c>
      <c r="F257">
        <v>1</v>
      </c>
      <c r="G257" t="s">
        <v>459</v>
      </c>
    </row>
    <row r="258" spans="1:7" x14ac:dyDescent="0.3">
      <c r="A258" t="s">
        <v>9</v>
      </c>
      <c r="B258" t="s">
        <v>460</v>
      </c>
      <c r="C258" s="10">
        <v>41425</v>
      </c>
      <c r="D258">
        <v>183</v>
      </c>
      <c r="E258">
        <v>790.125</v>
      </c>
      <c r="F258">
        <v>1</v>
      </c>
      <c r="G258" t="s">
        <v>461</v>
      </c>
    </row>
    <row r="259" spans="1:7" x14ac:dyDescent="0.3">
      <c r="A259" t="s">
        <v>9</v>
      </c>
      <c r="B259" t="s">
        <v>460</v>
      </c>
      <c r="C259" s="10">
        <v>41499</v>
      </c>
      <c r="D259">
        <v>183</v>
      </c>
      <c r="E259">
        <v>790.125</v>
      </c>
      <c r="F259">
        <v>1</v>
      </c>
      <c r="G259" t="s">
        <v>461</v>
      </c>
    </row>
    <row r="260" spans="1:7" x14ac:dyDescent="0.3">
      <c r="A260" t="s">
        <v>9</v>
      </c>
      <c r="B260" t="s">
        <v>462</v>
      </c>
      <c r="C260" s="10">
        <v>41419</v>
      </c>
      <c r="D260">
        <v>183</v>
      </c>
      <c r="E260">
        <v>790.125</v>
      </c>
      <c r="F260">
        <v>1</v>
      </c>
      <c r="G260" t="s">
        <v>463</v>
      </c>
    </row>
    <row r="261" spans="1:7" x14ac:dyDescent="0.3">
      <c r="A261" t="s">
        <v>9</v>
      </c>
      <c r="B261" t="s">
        <v>464</v>
      </c>
      <c r="C261" s="10">
        <v>41362</v>
      </c>
      <c r="D261">
        <v>183</v>
      </c>
      <c r="E261">
        <v>790.125</v>
      </c>
      <c r="F261">
        <v>1</v>
      </c>
      <c r="G261" t="s">
        <v>465</v>
      </c>
    </row>
    <row r="262" spans="1:7" x14ac:dyDescent="0.3">
      <c r="A262" t="s">
        <v>9</v>
      </c>
      <c r="B262" t="s">
        <v>466</v>
      </c>
      <c r="C262" s="10">
        <v>41517</v>
      </c>
      <c r="D262">
        <v>183</v>
      </c>
      <c r="E262">
        <v>790.125</v>
      </c>
      <c r="F262">
        <v>1</v>
      </c>
      <c r="G262" t="s">
        <v>467</v>
      </c>
    </row>
    <row r="263" spans="1:7" x14ac:dyDescent="0.3">
      <c r="A263" t="s">
        <v>9</v>
      </c>
      <c r="B263" t="s">
        <v>468</v>
      </c>
      <c r="C263" s="10">
        <v>41577</v>
      </c>
      <c r="D263">
        <v>183</v>
      </c>
      <c r="E263">
        <v>790.125</v>
      </c>
      <c r="F263">
        <v>1</v>
      </c>
      <c r="G263" t="s">
        <v>469</v>
      </c>
    </row>
    <row r="264" spans="1:7" x14ac:dyDescent="0.3">
      <c r="A264" t="s">
        <v>9</v>
      </c>
      <c r="B264" t="s">
        <v>468</v>
      </c>
      <c r="C264" s="10">
        <v>41363</v>
      </c>
      <c r="D264">
        <v>183</v>
      </c>
      <c r="E264">
        <v>790.125</v>
      </c>
      <c r="F264">
        <v>1</v>
      </c>
      <c r="G264" t="s">
        <v>469</v>
      </c>
    </row>
    <row r="265" spans="1:7" x14ac:dyDescent="0.3">
      <c r="A265" t="s">
        <v>9</v>
      </c>
      <c r="B265" t="s">
        <v>468</v>
      </c>
      <c r="C265" s="10">
        <v>41537</v>
      </c>
      <c r="D265">
        <v>183</v>
      </c>
      <c r="E265">
        <v>790.125</v>
      </c>
      <c r="F265">
        <v>1</v>
      </c>
      <c r="G265" t="s">
        <v>469</v>
      </c>
    </row>
    <row r="266" spans="1:7" x14ac:dyDescent="0.3">
      <c r="A266" t="s">
        <v>9</v>
      </c>
      <c r="B266" t="s">
        <v>468</v>
      </c>
      <c r="C266" s="10">
        <v>41423</v>
      </c>
      <c r="D266">
        <v>183</v>
      </c>
      <c r="E266">
        <v>790.125</v>
      </c>
      <c r="F266">
        <v>1</v>
      </c>
      <c r="G266" t="s">
        <v>469</v>
      </c>
    </row>
    <row r="267" spans="1:7" x14ac:dyDescent="0.3">
      <c r="A267" t="s">
        <v>9</v>
      </c>
      <c r="B267" t="s">
        <v>470</v>
      </c>
      <c r="C267" s="10">
        <v>41410</v>
      </c>
      <c r="D267">
        <v>183</v>
      </c>
      <c r="E267">
        <v>790.125</v>
      </c>
      <c r="F267">
        <v>1</v>
      </c>
      <c r="G267" t="s">
        <v>471</v>
      </c>
    </row>
    <row r="268" spans="1:7" x14ac:dyDescent="0.3">
      <c r="A268" t="s">
        <v>9</v>
      </c>
      <c r="B268" t="s">
        <v>472</v>
      </c>
      <c r="C268" s="10">
        <v>41514</v>
      </c>
      <c r="D268">
        <v>183</v>
      </c>
      <c r="E268">
        <v>790.125</v>
      </c>
      <c r="F268">
        <v>1</v>
      </c>
      <c r="G268" t="s">
        <v>473</v>
      </c>
    </row>
    <row r="269" spans="1:7" x14ac:dyDescent="0.3">
      <c r="A269" t="s">
        <v>9</v>
      </c>
      <c r="B269" t="s">
        <v>474</v>
      </c>
      <c r="C269" s="10">
        <v>41516</v>
      </c>
      <c r="D269">
        <v>183</v>
      </c>
      <c r="E269">
        <v>790.125</v>
      </c>
      <c r="F269">
        <v>1</v>
      </c>
      <c r="G269" t="s">
        <v>475</v>
      </c>
    </row>
    <row r="270" spans="1:7" x14ac:dyDescent="0.3">
      <c r="A270" t="s">
        <v>9</v>
      </c>
      <c r="B270" t="s">
        <v>476</v>
      </c>
      <c r="C270" s="10">
        <v>41572</v>
      </c>
      <c r="D270">
        <v>183</v>
      </c>
      <c r="E270">
        <v>790.125</v>
      </c>
      <c r="F270">
        <v>1</v>
      </c>
      <c r="G270" t="s">
        <v>477</v>
      </c>
    </row>
    <row r="271" spans="1:7" x14ac:dyDescent="0.3">
      <c r="A271" t="s">
        <v>9</v>
      </c>
      <c r="B271" t="s">
        <v>478</v>
      </c>
      <c r="C271" s="10">
        <v>41415</v>
      </c>
      <c r="D271">
        <v>183</v>
      </c>
      <c r="E271">
        <v>790.125</v>
      </c>
      <c r="F271">
        <v>1</v>
      </c>
      <c r="G271" t="s">
        <v>479</v>
      </c>
    </row>
    <row r="272" spans="1:7" x14ac:dyDescent="0.3">
      <c r="A272" t="s">
        <v>9</v>
      </c>
      <c r="B272" t="s">
        <v>480</v>
      </c>
      <c r="C272" s="10">
        <v>41414</v>
      </c>
      <c r="D272">
        <v>183</v>
      </c>
      <c r="E272">
        <v>790.125</v>
      </c>
      <c r="F272">
        <v>1</v>
      </c>
      <c r="G272" t="s">
        <v>481</v>
      </c>
    </row>
    <row r="273" spans="1:7" x14ac:dyDescent="0.3">
      <c r="A273" t="s">
        <v>9</v>
      </c>
      <c r="B273" t="s">
        <v>482</v>
      </c>
      <c r="C273" s="10">
        <v>41528</v>
      </c>
      <c r="D273">
        <v>183</v>
      </c>
      <c r="E273">
        <v>790.125</v>
      </c>
      <c r="F273">
        <v>1</v>
      </c>
      <c r="G273" t="s">
        <v>483</v>
      </c>
    </row>
    <row r="274" spans="1:7" x14ac:dyDescent="0.3">
      <c r="A274" t="s">
        <v>9</v>
      </c>
      <c r="B274" t="s">
        <v>484</v>
      </c>
      <c r="C274" s="10">
        <v>41318</v>
      </c>
      <c r="D274">
        <v>183</v>
      </c>
      <c r="E274">
        <v>790.125</v>
      </c>
      <c r="F274">
        <v>1</v>
      </c>
      <c r="G274" t="s">
        <v>485</v>
      </c>
    </row>
    <row r="275" spans="1:7" x14ac:dyDescent="0.3">
      <c r="A275" t="s">
        <v>9</v>
      </c>
      <c r="B275" t="s">
        <v>484</v>
      </c>
      <c r="C275" s="10">
        <v>41394</v>
      </c>
      <c r="D275">
        <v>183</v>
      </c>
      <c r="E275">
        <v>790.125</v>
      </c>
      <c r="F275">
        <v>1</v>
      </c>
      <c r="G275" t="s">
        <v>485</v>
      </c>
    </row>
    <row r="276" spans="1:7" x14ac:dyDescent="0.3">
      <c r="A276" t="s">
        <v>9</v>
      </c>
      <c r="B276" t="s">
        <v>486</v>
      </c>
      <c r="C276" s="10">
        <v>41363</v>
      </c>
      <c r="D276">
        <v>183</v>
      </c>
      <c r="E276">
        <v>790.125</v>
      </c>
      <c r="F276">
        <v>1</v>
      </c>
      <c r="G276" t="s">
        <v>487</v>
      </c>
    </row>
    <row r="277" spans="1:7" x14ac:dyDescent="0.3">
      <c r="A277" t="s">
        <v>9</v>
      </c>
      <c r="B277" t="s">
        <v>488</v>
      </c>
      <c r="C277" s="10">
        <v>41362</v>
      </c>
      <c r="D277">
        <v>183</v>
      </c>
      <c r="E277">
        <v>790.125</v>
      </c>
      <c r="F277">
        <v>1</v>
      </c>
      <c r="G277" t="s">
        <v>489</v>
      </c>
    </row>
    <row r="278" spans="1:7" x14ac:dyDescent="0.3">
      <c r="A278" t="s">
        <v>9</v>
      </c>
      <c r="B278" t="s">
        <v>488</v>
      </c>
      <c r="C278" s="10">
        <v>41484</v>
      </c>
      <c r="D278">
        <v>183</v>
      </c>
      <c r="E278">
        <v>790.125</v>
      </c>
      <c r="F278">
        <v>1</v>
      </c>
      <c r="G278" t="s">
        <v>489</v>
      </c>
    </row>
    <row r="279" spans="1:7" x14ac:dyDescent="0.3">
      <c r="A279" t="s">
        <v>9</v>
      </c>
      <c r="B279" t="s">
        <v>490</v>
      </c>
      <c r="C279" s="10">
        <v>41307</v>
      </c>
      <c r="D279">
        <v>183</v>
      </c>
      <c r="E279">
        <v>790.125</v>
      </c>
      <c r="F279">
        <v>1</v>
      </c>
      <c r="G279" t="s">
        <v>491</v>
      </c>
    </row>
    <row r="280" spans="1:7" x14ac:dyDescent="0.3">
      <c r="A280" t="s">
        <v>9</v>
      </c>
      <c r="B280" t="s">
        <v>492</v>
      </c>
      <c r="C280" s="10">
        <v>41415</v>
      </c>
      <c r="D280">
        <v>183</v>
      </c>
      <c r="E280">
        <v>790.125</v>
      </c>
      <c r="F280">
        <v>1</v>
      </c>
      <c r="G280" t="s">
        <v>493</v>
      </c>
    </row>
    <row r="281" spans="1:7" x14ac:dyDescent="0.3">
      <c r="A281" t="s">
        <v>9</v>
      </c>
      <c r="B281" t="s">
        <v>494</v>
      </c>
      <c r="C281" s="10">
        <v>41397</v>
      </c>
      <c r="D281">
        <v>183</v>
      </c>
      <c r="E281">
        <v>790.125</v>
      </c>
      <c r="F281">
        <v>1</v>
      </c>
      <c r="G281" t="s">
        <v>495</v>
      </c>
    </row>
    <row r="282" spans="1:7" x14ac:dyDescent="0.3">
      <c r="A282" t="s">
        <v>9</v>
      </c>
      <c r="B282" t="s">
        <v>496</v>
      </c>
      <c r="C282" s="10">
        <v>41298</v>
      </c>
      <c r="D282">
        <v>183</v>
      </c>
      <c r="E282">
        <v>790.125</v>
      </c>
      <c r="F282">
        <v>1</v>
      </c>
      <c r="G282" t="s">
        <v>497</v>
      </c>
    </row>
    <row r="283" spans="1:7" x14ac:dyDescent="0.3">
      <c r="A283" t="s">
        <v>9</v>
      </c>
      <c r="B283" t="s">
        <v>498</v>
      </c>
      <c r="C283" s="10">
        <v>41473</v>
      </c>
      <c r="D283">
        <v>183</v>
      </c>
      <c r="E283">
        <v>790.125</v>
      </c>
      <c r="F283">
        <v>1</v>
      </c>
      <c r="G283" t="s">
        <v>499</v>
      </c>
    </row>
    <row r="284" spans="1:7" x14ac:dyDescent="0.3">
      <c r="A284" t="s">
        <v>9</v>
      </c>
      <c r="B284" t="s">
        <v>498</v>
      </c>
      <c r="C284" s="10">
        <v>41481</v>
      </c>
      <c r="D284">
        <v>183</v>
      </c>
      <c r="E284">
        <v>790.125</v>
      </c>
      <c r="F284">
        <v>1</v>
      </c>
      <c r="G284" t="s">
        <v>499</v>
      </c>
    </row>
    <row r="285" spans="1:7" x14ac:dyDescent="0.3">
      <c r="A285" t="s">
        <v>9</v>
      </c>
      <c r="B285" t="s">
        <v>500</v>
      </c>
      <c r="C285" s="10">
        <v>41639</v>
      </c>
      <c r="D285">
        <v>183</v>
      </c>
      <c r="E285">
        <v>790.125</v>
      </c>
      <c r="F285">
        <v>1</v>
      </c>
      <c r="G285" t="s">
        <v>501</v>
      </c>
    </row>
    <row r="286" spans="1:7" x14ac:dyDescent="0.3">
      <c r="A286" t="s">
        <v>9</v>
      </c>
      <c r="B286" t="s">
        <v>30</v>
      </c>
      <c r="C286" s="10">
        <v>41475</v>
      </c>
      <c r="D286">
        <v>183</v>
      </c>
      <c r="E286">
        <v>790.125</v>
      </c>
      <c r="F286">
        <v>1</v>
      </c>
      <c r="G286" t="s">
        <v>31</v>
      </c>
    </row>
    <row r="287" spans="1:7" x14ac:dyDescent="0.3">
      <c r="A287" t="s">
        <v>9</v>
      </c>
      <c r="B287" t="s">
        <v>502</v>
      </c>
      <c r="C287" s="10">
        <v>41471</v>
      </c>
      <c r="D287">
        <v>183</v>
      </c>
      <c r="E287">
        <v>790.125</v>
      </c>
      <c r="F287">
        <v>1</v>
      </c>
      <c r="G287" t="s">
        <v>503</v>
      </c>
    </row>
    <row r="288" spans="1:7" x14ac:dyDescent="0.3">
      <c r="A288" t="s">
        <v>9</v>
      </c>
      <c r="B288" t="s">
        <v>504</v>
      </c>
      <c r="C288" s="10">
        <v>41423</v>
      </c>
      <c r="D288">
        <v>183</v>
      </c>
      <c r="E288">
        <v>790.125</v>
      </c>
      <c r="F288">
        <v>1</v>
      </c>
      <c r="G288" t="s">
        <v>505</v>
      </c>
    </row>
    <row r="289" spans="1:7" x14ac:dyDescent="0.3">
      <c r="A289" t="s">
        <v>9</v>
      </c>
      <c r="B289" t="s">
        <v>506</v>
      </c>
      <c r="C289" s="10">
        <v>41465</v>
      </c>
      <c r="D289">
        <v>183</v>
      </c>
      <c r="E289">
        <v>790.125</v>
      </c>
      <c r="F289">
        <v>1</v>
      </c>
      <c r="G289" t="s">
        <v>507</v>
      </c>
    </row>
    <row r="290" spans="1:7" x14ac:dyDescent="0.3">
      <c r="A290" t="s">
        <v>9</v>
      </c>
      <c r="B290" t="s">
        <v>508</v>
      </c>
      <c r="C290" s="10">
        <v>41547</v>
      </c>
      <c r="D290">
        <v>183</v>
      </c>
      <c r="E290">
        <v>790.125</v>
      </c>
      <c r="F290">
        <v>1</v>
      </c>
      <c r="G290" t="s">
        <v>509</v>
      </c>
    </row>
    <row r="291" spans="1:7" x14ac:dyDescent="0.3">
      <c r="A291" t="s">
        <v>9</v>
      </c>
      <c r="B291" t="s">
        <v>508</v>
      </c>
      <c r="C291" s="10">
        <v>41577</v>
      </c>
      <c r="D291">
        <v>183</v>
      </c>
      <c r="E291">
        <v>790.125</v>
      </c>
      <c r="F291">
        <v>1</v>
      </c>
      <c r="G291" t="s">
        <v>509</v>
      </c>
    </row>
    <row r="292" spans="1:7" x14ac:dyDescent="0.3">
      <c r="A292" t="s">
        <v>9</v>
      </c>
      <c r="B292" t="s">
        <v>508</v>
      </c>
      <c r="C292" s="10">
        <v>41639</v>
      </c>
      <c r="D292">
        <v>183</v>
      </c>
      <c r="E292">
        <v>790.125</v>
      </c>
      <c r="F292">
        <v>1</v>
      </c>
      <c r="G292" t="s">
        <v>509</v>
      </c>
    </row>
    <row r="293" spans="1:7" x14ac:dyDescent="0.3">
      <c r="A293" t="s">
        <v>9</v>
      </c>
      <c r="B293" t="s">
        <v>510</v>
      </c>
      <c r="C293" s="10">
        <v>41384</v>
      </c>
      <c r="D293">
        <v>183</v>
      </c>
      <c r="E293">
        <v>790.125</v>
      </c>
      <c r="F293">
        <v>1</v>
      </c>
      <c r="G293" t="s">
        <v>511</v>
      </c>
    </row>
    <row r="294" spans="1:7" x14ac:dyDescent="0.3">
      <c r="A294" t="s">
        <v>9</v>
      </c>
      <c r="B294" t="s">
        <v>512</v>
      </c>
      <c r="C294" s="10">
        <v>41498</v>
      </c>
      <c r="D294">
        <v>183</v>
      </c>
      <c r="E294">
        <v>790.125</v>
      </c>
      <c r="F294">
        <v>1</v>
      </c>
      <c r="G294" t="s">
        <v>513</v>
      </c>
    </row>
    <row r="295" spans="1:7" x14ac:dyDescent="0.3">
      <c r="A295" t="s">
        <v>9</v>
      </c>
      <c r="B295" t="s">
        <v>514</v>
      </c>
      <c r="C295" s="10">
        <v>41402</v>
      </c>
      <c r="D295">
        <v>183</v>
      </c>
      <c r="E295">
        <v>790.125</v>
      </c>
      <c r="F295">
        <v>1</v>
      </c>
      <c r="G295" t="s">
        <v>515</v>
      </c>
    </row>
    <row r="296" spans="1:7" x14ac:dyDescent="0.3">
      <c r="A296" t="s">
        <v>9</v>
      </c>
      <c r="B296" t="s">
        <v>516</v>
      </c>
      <c r="C296" s="10">
        <v>41384</v>
      </c>
      <c r="D296">
        <v>183</v>
      </c>
      <c r="E296">
        <v>790.125</v>
      </c>
      <c r="F296">
        <v>1</v>
      </c>
      <c r="G296" t="s">
        <v>517</v>
      </c>
    </row>
    <row r="297" spans="1:7" x14ac:dyDescent="0.3">
      <c r="A297" t="s">
        <v>9</v>
      </c>
      <c r="B297" t="s">
        <v>516</v>
      </c>
      <c r="C297" s="10">
        <v>41461</v>
      </c>
      <c r="D297">
        <v>183</v>
      </c>
      <c r="E297">
        <v>790.125</v>
      </c>
      <c r="F297">
        <v>1</v>
      </c>
      <c r="G297" t="s">
        <v>517</v>
      </c>
    </row>
    <row r="298" spans="1:7" x14ac:dyDescent="0.3">
      <c r="A298" t="s">
        <v>9</v>
      </c>
      <c r="B298" t="s">
        <v>518</v>
      </c>
      <c r="C298" s="10">
        <v>41358</v>
      </c>
      <c r="D298">
        <v>183</v>
      </c>
      <c r="E298">
        <v>790.125</v>
      </c>
      <c r="F298">
        <v>1</v>
      </c>
      <c r="G298" t="s">
        <v>519</v>
      </c>
    </row>
    <row r="299" spans="1:7" x14ac:dyDescent="0.3">
      <c r="A299" t="s">
        <v>9</v>
      </c>
      <c r="B299" t="s">
        <v>520</v>
      </c>
      <c r="C299" s="10">
        <v>41572</v>
      </c>
      <c r="D299">
        <v>183</v>
      </c>
      <c r="E299">
        <v>790.125</v>
      </c>
      <c r="F299">
        <v>1</v>
      </c>
      <c r="G299" t="s">
        <v>521</v>
      </c>
    </row>
    <row r="300" spans="1:7" x14ac:dyDescent="0.3">
      <c r="A300" t="s">
        <v>9</v>
      </c>
      <c r="B300" t="s">
        <v>522</v>
      </c>
      <c r="C300" s="10">
        <v>41386</v>
      </c>
      <c r="D300">
        <v>183</v>
      </c>
      <c r="E300">
        <v>790.125</v>
      </c>
      <c r="F300">
        <v>1</v>
      </c>
      <c r="G300" t="s">
        <v>523</v>
      </c>
    </row>
    <row r="301" spans="1:7" x14ac:dyDescent="0.3">
      <c r="A301" t="s">
        <v>9</v>
      </c>
      <c r="B301" t="s">
        <v>524</v>
      </c>
      <c r="C301" s="10">
        <v>41393</v>
      </c>
      <c r="D301">
        <v>183</v>
      </c>
      <c r="E301">
        <v>790.125</v>
      </c>
      <c r="F301">
        <v>1</v>
      </c>
      <c r="G301" t="s">
        <v>525</v>
      </c>
    </row>
    <row r="302" spans="1:7" x14ac:dyDescent="0.3">
      <c r="A302" t="s">
        <v>9</v>
      </c>
      <c r="B302" t="s">
        <v>526</v>
      </c>
      <c r="C302" s="10">
        <v>41543</v>
      </c>
      <c r="D302">
        <v>183</v>
      </c>
      <c r="E302">
        <v>790.125</v>
      </c>
      <c r="F302">
        <v>1</v>
      </c>
      <c r="G302" t="s">
        <v>527</v>
      </c>
    </row>
    <row r="303" spans="1:7" x14ac:dyDescent="0.3">
      <c r="A303" t="s">
        <v>9</v>
      </c>
      <c r="B303" t="s">
        <v>528</v>
      </c>
      <c r="C303" s="10">
        <v>41302</v>
      </c>
      <c r="D303">
        <v>183</v>
      </c>
      <c r="E303">
        <v>790.125</v>
      </c>
      <c r="F303">
        <v>1</v>
      </c>
      <c r="G303" t="s">
        <v>529</v>
      </c>
    </row>
    <row r="304" spans="1:7" x14ac:dyDescent="0.3">
      <c r="A304" t="s">
        <v>9</v>
      </c>
      <c r="B304" t="s">
        <v>530</v>
      </c>
      <c r="C304" s="10">
        <v>41425</v>
      </c>
      <c r="D304">
        <v>183</v>
      </c>
      <c r="E304">
        <v>790.125</v>
      </c>
      <c r="F304">
        <v>1</v>
      </c>
      <c r="G304" t="s">
        <v>531</v>
      </c>
    </row>
    <row r="305" spans="1:7" x14ac:dyDescent="0.3">
      <c r="A305" t="s">
        <v>9</v>
      </c>
      <c r="B305" t="s">
        <v>532</v>
      </c>
      <c r="C305" s="10">
        <v>41363</v>
      </c>
      <c r="D305">
        <v>183</v>
      </c>
      <c r="E305">
        <v>790.125</v>
      </c>
      <c r="F305">
        <v>1</v>
      </c>
      <c r="G305" t="s">
        <v>533</v>
      </c>
    </row>
    <row r="306" spans="1:7" x14ac:dyDescent="0.3">
      <c r="A306" t="s">
        <v>9</v>
      </c>
      <c r="B306" t="s">
        <v>534</v>
      </c>
      <c r="C306" s="10">
        <v>41373</v>
      </c>
      <c r="D306">
        <v>183</v>
      </c>
      <c r="E306">
        <v>790.125</v>
      </c>
      <c r="F306">
        <v>1</v>
      </c>
      <c r="G306" t="s">
        <v>535</v>
      </c>
    </row>
    <row r="307" spans="1:7" x14ac:dyDescent="0.3">
      <c r="A307" t="s">
        <v>9</v>
      </c>
      <c r="B307" t="s">
        <v>536</v>
      </c>
      <c r="C307" s="10">
        <v>41305</v>
      </c>
      <c r="D307">
        <v>183</v>
      </c>
      <c r="E307">
        <v>790.125</v>
      </c>
      <c r="F307">
        <v>1</v>
      </c>
      <c r="G307" t="s">
        <v>537</v>
      </c>
    </row>
    <row r="308" spans="1:7" x14ac:dyDescent="0.3">
      <c r="A308" t="s">
        <v>9</v>
      </c>
      <c r="B308" t="s">
        <v>538</v>
      </c>
      <c r="C308" s="10">
        <v>41405</v>
      </c>
      <c r="D308">
        <v>183</v>
      </c>
      <c r="E308">
        <v>790.125</v>
      </c>
      <c r="F308">
        <v>1</v>
      </c>
      <c r="G308" t="s">
        <v>539</v>
      </c>
    </row>
    <row r="309" spans="1:7" x14ac:dyDescent="0.3">
      <c r="A309" t="s">
        <v>9</v>
      </c>
      <c r="B309" t="s">
        <v>540</v>
      </c>
      <c r="C309" s="10">
        <v>41388</v>
      </c>
      <c r="D309">
        <v>183</v>
      </c>
      <c r="E309">
        <v>790.125</v>
      </c>
      <c r="F309">
        <v>1</v>
      </c>
      <c r="G309" t="s">
        <v>541</v>
      </c>
    </row>
    <row r="310" spans="1:7" x14ac:dyDescent="0.3">
      <c r="A310" t="s">
        <v>9</v>
      </c>
      <c r="B310" t="s">
        <v>542</v>
      </c>
      <c r="C310" s="10">
        <v>41589</v>
      </c>
      <c r="D310">
        <v>183</v>
      </c>
      <c r="E310">
        <v>790.125</v>
      </c>
      <c r="F310">
        <v>1</v>
      </c>
      <c r="G310" t="s">
        <v>543</v>
      </c>
    </row>
    <row r="311" spans="1:7" x14ac:dyDescent="0.3">
      <c r="A311" t="s">
        <v>9</v>
      </c>
      <c r="B311" t="s">
        <v>544</v>
      </c>
      <c r="C311" s="10">
        <v>41311</v>
      </c>
      <c r="D311">
        <v>183</v>
      </c>
      <c r="E311">
        <v>790.125</v>
      </c>
      <c r="F311">
        <v>1</v>
      </c>
      <c r="G311" t="s">
        <v>545</v>
      </c>
    </row>
    <row r="312" spans="1:7" x14ac:dyDescent="0.3">
      <c r="A312" t="s">
        <v>9</v>
      </c>
      <c r="B312" t="s">
        <v>546</v>
      </c>
      <c r="C312" s="10">
        <v>41451</v>
      </c>
      <c r="D312">
        <v>183</v>
      </c>
      <c r="E312">
        <v>790.125</v>
      </c>
      <c r="F312">
        <v>1</v>
      </c>
      <c r="G312" t="s">
        <v>547</v>
      </c>
    </row>
    <row r="313" spans="1:7" x14ac:dyDescent="0.3">
      <c r="A313" t="s">
        <v>9</v>
      </c>
      <c r="B313" t="s">
        <v>546</v>
      </c>
      <c r="C313" s="10">
        <v>41515</v>
      </c>
      <c r="D313">
        <v>183</v>
      </c>
      <c r="E313">
        <v>790.125</v>
      </c>
      <c r="F313">
        <v>1</v>
      </c>
      <c r="G313" t="s">
        <v>547</v>
      </c>
    </row>
    <row r="314" spans="1:7" x14ac:dyDescent="0.3">
      <c r="A314" t="s">
        <v>9</v>
      </c>
      <c r="B314" t="s">
        <v>548</v>
      </c>
      <c r="C314" s="10">
        <v>41517</v>
      </c>
      <c r="D314">
        <v>183</v>
      </c>
      <c r="E314">
        <v>790.125</v>
      </c>
      <c r="F314">
        <v>1</v>
      </c>
      <c r="G314" t="s">
        <v>549</v>
      </c>
    </row>
    <row r="315" spans="1:7" x14ac:dyDescent="0.3">
      <c r="A315" t="s">
        <v>9</v>
      </c>
      <c r="B315" t="s">
        <v>550</v>
      </c>
      <c r="C315" s="10">
        <v>41363</v>
      </c>
      <c r="D315">
        <v>183</v>
      </c>
      <c r="E315">
        <v>790.125</v>
      </c>
      <c r="F315">
        <v>1</v>
      </c>
      <c r="G315" t="s">
        <v>551</v>
      </c>
    </row>
    <row r="316" spans="1:7" x14ac:dyDescent="0.3">
      <c r="A316" t="s">
        <v>9</v>
      </c>
      <c r="B316" t="s">
        <v>34</v>
      </c>
      <c r="C316" s="10">
        <v>41394</v>
      </c>
      <c r="D316">
        <v>183</v>
      </c>
      <c r="E316">
        <v>790.125</v>
      </c>
      <c r="F316">
        <v>1</v>
      </c>
      <c r="G316" t="s">
        <v>35</v>
      </c>
    </row>
    <row r="317" spans="1:7" x14ac:dyDescent="0.3">
      <c r="A317" t="s">
        <v>9</v>
      </c>
      <c r="B317" t="s">
        <v>34</v>
      </c>
      <c r="C317" s="10">
        <v>41425</v>
      </c>
      <c r="D317">
        <v>183</v>
      </c>
      <c r="E317">
        <v>790.125</v>
      </c>
      <c r="F317">
        <v>1</v>
      </c>
      <c r="G317" t="s">
        <v>35</v>
      </c>
    </row>
    <row r="318" spans="1:7" x14ac:dyDescent="0.3">
      <c r="A318" t="s">
        <v>9</v>
      </c>
      <c r="B318" t="s">
        <v>34</v>
      </c>
      <c r="C318" s="10">
        <v>41305</v>
      </c>
      <c r="D318">
        <v>183</v>
      </c>
      <c r="E318">
        <v>790.125</v>
      </c>
      <c r="F318">
        <v>1</v>
      </c>
      <c r="G318" t="s">
        <v>35</v>
      </c>
    </row>
    <row r="319" spans="1:7" x14ac:dyDescent="0.3">
      <c r="A319" t="s">
        <v>9</v>
      </c>
      <c r="B319" t="s">
        <v>34</v>
      </c>
      <c r="C319" s="10">
        <v>41447</v>
      </c>
      <c r="D319">
        <v>183</v>
      </c>
      <c r="E319">
        <v>790.125</v>
      </c>
      <c r="F319">
        <v>1</v>
      </c>
      <c r="G319" t="s">
        <v>35</v>
      </c>
    </row>
    <row r="320" spans="1:7" x14ac:dyDescent="0.3">
      <c r="A320" t="s">
        <v>9</v>
      </c>
      <c r="B320" t="s">
        <v>552</v>
      </c>
      <c r="C320" s="10">
        <v>41344</v>
      </c>
      <c r="D320">
        <v>183</v>
      </c>
      <c r="E320">
        <v>790.125</v>
      </c>
      <c r="F320">
        <v>1</v>
      </c>
      <c r="G320" t="s">
        <v>553</v>
      </c>
    </row>
    <row r="321" spans="1:7" x14ac:dyDescent="0.3">
      <c r="A321" t="s">
        <v>9</v>
      </c>
      <c r="B321" t="s">
        <v>552</v>
      </c>
      <c r="C321" s="10">
        <v>41305</v>
      </c>
      <c r="D321">
        <v>183</v>
      </c>
      <c r="E321">
        <v>790.125</v>
      </c>
      <c r="F321">
        <v>1</v>
      </c>
      <c r="G321" t="s">
        <v>553</v>
      </c>
    </row>
    <row r="322" spans="1:7" x14ac:dyDescent="0.3">
      <c r="A322" t="s">
        <v>9</v>
      </c>
      <c r="B322" t="s">
        <v>36</v>
      </c>
      <c r="C322" s="10">
        <v>41547</v>
      </c>
      <c r="D322">
        <v>183</v>
      </c>
      <c r="E322">
        <v>790.125</v>
      </c>
      <c r="F322">
        <v>1</v>
      </c>
      <c r="G322" t="s">
        <v>37</v>
      </c>
    </row>
    <row r="323" spans="1:7" x14ac:dyDescent="0.3">
      <c r="A323" t="s">
        <v>9</v>
      </c>
      <c r="B323" t="s">
        <v>554</v>
      </c>
      <c r="C323" s="10">
        <v>41305</v>
      </c>
      <c r="D323">
        <v>183</v>
      </c>
      <c r="E323">
        <v>790.125</v>
      </c>
      <c r="F323">
        <v>1</v>
      </c>
      <c r="G323" t="s">
        <v>555</v>
      </c>
    </row>
    <row r="324" spans="1:7" x14ac:dyDescent="0.3">
      <c r="A324" t="s">
        <v>9</v>
      </c>
      <c r="B324" t="s">
        <v>556</v>
      </c>
      <c r="C324" s="10">
        <v>41486</v>
      </c>
      <c r="D324">
        <v>183</v>
      </c>
      <c r="E324">
        <v>790.125</v>
      </c>
      <c r="F324">
        <v>1</v>
      </c>
      <c r="G324" t="s">
        <v>557</v>
      </c>
    </row>
    <row r="325" spans="1:7" x14ac:dyDescent="0.3">
      <c r="A325" t="s">
        <v>9</v>
      </c>
      <c r="B325" t="s">
        <v>556</v>
      </c>
      <c r="C325" s="10">
        <v>41351</v>
      </c>
      <c r="D325">
        <v>183</v>
      </c>
      <c r="E325">
        <v>790.125</v>
      </c>
      <c r="F325">
        <v>1</v>
      </c>
      <c r="G325" t="s">
        <v>557</v>
      </c>
    </row>
    <row r="326" spans="1:7" x14ac:dyDescent="0.3">
      <c r="A326" t="s">
        <v>9</v>
      </c>
      <c r="B326" t="s">
        <v>558</v>
      </c>
      <c r="C326" s="10">
        <v>41499</v>
      </c>
      <c r="D326">
        <v>183</v>
      </c>
      <c r="E326">
        <v>790.125</v>
      </c>
      <c r="F326">
        <v>1</v>
      </c>
      <c r="G326" t="s">
        <v>559</v>
      </c>
    </row>
    <row r="327" spans="1:7" x14ac:dyDescent="0.3">
      <c r="A327" t="s">
        <v>9</v>
      </c>
      <c r="B327" t="s">
        <v>560</v>
      </c>
      <c r="C327" s="10">
        <v>41386</v>
      </c>
      <c r="D327">
        <v>183</v>
      </c>
      <c r="E327">
        <v>790.125</v>
      </c>
      <c r="F327">
        <v>1</v>
      </c>
      <c r="G327" t="s">
        <v>561</v>
      </c>
    </row>
    <row r="328" spans="1:7" x14ac:dyDescent="0.3">
      <c r="A328" t="s">
        <v>9</v>
      </c>
      <c r="B328" t="s">
        <v>560</v>
      </c>
      <c r="C328" s="10">
        <v>41363</v>
      </c>
      <c r="D328">
        <v>183</v>
      </c>
      <c r="E328">
        <v>790.125</v>
      </c>
      <c r="F328">
        <v>1</v>
      </c>
      <c r="G328" t="s">
        <v>561</v>
      </c>
    </row>
    <row r="329" spans="1:7" x14ac:dyDescent="0.3">
      <c r="A329" t="s">
        <v>9</v>
      </c>
      <c r="B329" t="s">
        <v>562</v>
      </c>
      <c r="C329" s="10">
        <v>41424</v>
      </c>
      <c r="D329">
        <v>183</v>
      </c>
      <c r="E329">
        <v>790.125</v>
      </c>
      <c r="F329">
        <v>1</v>
      </c>
      <c r="G329" t="s">
        <v>563</v>
      </c>
    </row>
    <row r="330" spans="1:7" x14ac:dyDescent="0.3">
      <c r="A330" t="s">
        <v>9</v>
      </c>
      <c r="B330" t="s">
        <v>564</v>
      </c>
      <c r="C330" s="10">
        <v>41408</v>
      </c>
      <c r="D330">
        <v>183</v>
      </c>
      <c r="E330">
        <v>790.125</v>
      </c>
      <c r="F330">
        <v>1</v>
      </c>
      <c r="G330" t="s">
        <v>565</v>
      </c>
    </row>
    <row r="331" spans="1:7" x14ac:dyDescent="0.3">
      <c r="A331" t="s">
        <v>9</v>
      </c>
      <c r="B331" t="s">
        <v>566</v>
      </c>
      <c r="C331" s="10">
        <v>41409</v>
      </c>
      <c r="D331">
        <v>183</v>
      </c>
      <c r="E331">
        <v>790.125</v>
      </c>
      <c r="F331">
        <v>1</v>
      </c>
      <c r="G331" t="s">
        <v>567</v>
      </c>
    </row>
    <row r="332" spans="1:7" x14ac:dyDescent="0.3">
      <c r="A332" t="s">
        <v>9</v>
      </c>
      <c r="B332" t="s">
        <v>568</v>
      </c>
      <c r="C332" s="10">
        <v>41454</v>
      </c>
      <c r="D332">
        <v>183</v>
      </c>
      <c r="E332">
        <v>790.125</v>
      </c>
      <c r="F332">
        <v>1</v>
      </c>
      <c r="G332" t="s">
        <v>569</v>
      </c>
    </row>
    <row r="333" spans="1:7" x14ac:dyDescent="0.3">
      <c r="A333" t="s">
        <v>9</v>
      </c>
      <c r="B333" t="s">
        <v>570</v>
      </c>
      <c r="C333" s="10">
        <v>41335</v>
      </c>
      <c r="D333">
        <v>183</v>
      </c>
      <c r="E333">
        <v>790.125</v>
      </c>
      <c r="F333">
        <v>1</v>
      </c>
      <c r="G333" t="s">
        <v>571</v>
      </c>
    </row>
    <row r="334" spans="1:7" x14ac:dyDescent="0.3">
      <c r="A334" t="s">
        <v>9</v>
      </c>
      <c r="B334" t="s">
        <v>572</v>
      </c>
      <c r="C334" s="10">
        <v>41355</v>
      </c>
      <c r="D334">
        <v>183</v>
      </c>
      <c r="E334">
        <v>790.125</v>
      </c>
      <c r="F334">
        <v>1</v>
      </c>
      <c r="G334" t="s">
        <v>573</v>
      </c>
    </row>
    <row r="335" spans="1:7" x14ac:dyDescent="0.3">
      <c r="A335" t="s">
        <v>9</v>
      </c>
      <c r="B335" t="s">
        <v>572</v>
      </c>
      <c r="C335" s="10">
        <v>41442</v>
      </c>
      <c r="D335">
        <v>183</v>
      </c>
      <c r="E335">
        <v>790.125</v>
      </c>
      <c r="F335">
        <v>1</v>
      </c>
      <c r="G335" t="s">
        <v>573</v>
      </c>
    </row>
    <row r="336" spans="1:7" x14ac:dyDescent="0.3">
      <c r="A336" t="s">
        <v>9</v>
      </c>
      <c r="B336" t="s">
        <v>574</v>
      </c>
      <c r="C336" s="10">
        <v>41356</v>
      </c>
      <c r="D336">
        <v>183</v>
      </c>
      <c r="E336">
        <v>790.125</v>
      </c>
      <c r="F336">
        <v>1</v>
      </c>
      <c r="G336" t="s">
        <v>575</v>
      </c>
    </row>
    <row r="337" spans="1:7" x14ac:dyDescent="0.3">
      <c r="A337" t="s">
        <v>9</v>
      </c>
      <c r="B337" t="s">
        <v>576</v>
      </c>
      <c r="C337" s="10">
        <v>41463</v>
      </c>
      <c r="D337">
        <v>183</v>
      </c>
      <c r="E337">
        <v>790.125</v>
      </c>
      <c r="F337">
        <v>1</v>
      </c>
      <c r="G337" t="s">
        <v>577</v>
      </c>
    </row>
    <row r="338" spans="1:7" x14ac:dyDescent="0.3">
      <c r="A338" t="s">
        <v>9</v>
      </c>
      <c r="B338" t="s">
        <v>578</v>
      </c>
      <c r="C338" s="10">
        <v>41416</v>
      </c>
      <c r="D338">
        <v>183</v>
      </c>
      <c r="E338">
        <v>790.125</v>
      </c>
      <c r="F338">
        <v>1</v>
      </c>
      <c r="G338" t="s">
        <v>579</v>
      </c>
    </row>
    <row r="339" spans="1:7" x14ac:dyDescent="0.3">
      <c r="A339" t="s">
        <v>9</v>
      </c>
      <c r="B339" t="s">
        <v>580</v>
      </c>
      <c r="C339" s="10">
        <v>41412</v>
      </c>
      <c r="D339">
        <v>183</v>
      </c>
      <c r="E339">
        <v>790.125</v>
      </c>
      <c r="F339">
        <v>1</v>
      </c>
      <c r="G339" t="s">
        <v>581</v>
      </c>
    </row>
    <row r="340" spans="1:7" x14ac:dyDescent="0.3">
      <c r="A340" t="s">
        <v>9</v>
      </c>
      <c r="B340" t="s">
        <v>580</v>
      </c>
      <c r="C340" s="10">
        <v>41405</v>
      </c>
      <c r="D340">
        <v>183</v>
      </c>
      <c r="E340">
        <v>790.125</v>
      </c>
      <c r="F340">
        <v>1</v>
      </c>
      <c r="G340" t="s">
        <v>581</v>
      </c>
    </row>
    <row r="341" spans="1:7" x14ac:dyDescent="0.3">
      <c r="A341" t="s">
        <v>9</v>
      </c>
      <c r="B341" t="s">
        <v>582</v>
      </c>
      <c r="C341" s="10">
        <v>41498</v>
      </c>
      <c r="D341">
        <v>183</v>
      </c>
      <c r="E341">
        <v>790.125</v>
      </c>
      <c r="F341">
        <v>1</v>
      </c>
      <c r="G341" t="s">
        <v>583</v>
      </c>
    </row>
    <row r="342" spans="1:7" x14ac:dyDescent="0.3">
      <c r="A342" t="s">
        <v>9</v>
      </c>
      <c r="B342" t="s">
        <v>582</v>
      </c>
      <c r="C342" s="10">
        <v>41383</v>
      </c>
      <c r="D342">
        <v>183</v>
      </c>
      <c r="E342">
        <v>790.125</v>
      </c>
      <c r="F342">
        <v>1</v>
      </c>
      <c r="G342" t="s">
        <v>583</v>
      </c>
    </row>
    <row r="343" spans="1:7" x14ac:dyDescent="0.3">
      <c r="A343" t="s">
        <v>9</v>
      </c>
      <c r="B343" t="s">
        <v>584</v>
      </c>
      <c r="C343" s="10">
        <v>41344</v>
      </c>
      <c r="D343">
        <v>183</v>
      </c>
      <c r="E343">
        <v>790.125</v>
      </c>
      <c r="F343">
        <v>1</v>
      </c>
      <c r="G343" t="s">
        <v>585</v>
      </c>
    </row>
    <row r="344" spans="1:7" x14ac:dyDescent="0.3">
      <c r="A344" t="s">
        <v>9</v>
      </c>
      <c r="B344" t="s">
        <v>586</v>
      </c>
      <c r="C344" s="10">
        <v>41416</v>
      </c>
      <c r="D344">
        <v>183</v>
      </c>
      <c r="E344">
        <v>790.125</v>
      </c>
      <c r="F344">
        <v>1</v>
      </c>
      <c r="G344" t="s">
        <v>587</v>
      </c>
    </row>
    <row r="345" spans="1:7" x14ac:dyDescent="0.3">
      <c r="A345" t="s">
        <v>9</v>
      </c>
      <c r="B345" t="s">
        <v>588</v>
      </c>
      <c r="C345" s="10">
        <v>41344</v>
      </c>
      <c r="D345">
        <v>183</v>
      </c>
      <c r="E345">
        <v>790.125</v>
      </c>
      <c r="F345">
        <v>1</v>
      </c>
      <c r="G345" t="s">
        <v>589</v>
      </c>
    </row>
    <row r="346" spans="1:7" x14ac:dyDescent="0.3">
      <c r="A346" t="s">
        <v>9</v>
      </c>
      <c r="B346" t="s">
        <v>590</v>
      </c>
      <c r="C346" s="10">
        <v>41424</v>
      </c>
      <c r="D346">
        <v>183</v>
      </c>
      <c r="E346">
        <v>790.125</v>
      </c>
      <c r="F346">
        <v>1</v>
      </c>
      <c r="G346" t="s">
        <v>591</v>
      </c>
    </row>
    <row r="347" spans="1:7" x14ac:dyDescent="0.3">
      <c r="A347" t="s">
        <v>9</v>
      </c>
      <c r="B347" t="s">
        <v>592</v>
      </c>
      <c r="C347" s="10">
        <v>41307</v>
      </c>
      <c r="D347">
        <v>183</v>
      </c>
      <c r="E347">
        <v>790.125</v>
      </c>
      <c r="F347">
        <v>1</v>
      </c>
      <c r="G347" t="s">
        <v>593</v>
      </c>
    </row>
    <row r="348" spans="1:7" x14ac:dyDescent="0.3">
      <c r="A348" t="s">
        <v>9</v>
      </c>
      <c r="B348" t="s">
        <v>592</v>
      </c>
      <c r="C348" s="10">
        <v>41442</v>
      </c>
      <c r="D348">
        <v>183</v>
      </c>
      <c r="E348">
        <v>790.125</v>
      </c>
      <c r="F348">
        <v>1</v>
      </c>
      <c r="G348" t="s">
        <v>593</v>
      </c>
    </row>
    <row r="349" spans="1:7" x14ac:dyDescent="0.3">
      <c r="A349" t="s">
        <v>9</v>
      </c>
      <c r="B349" t="s">
        <v>592</v>
      </c>
      <c r="C349" s="10">
        <v>41374</v>
      </c>
      <c r="D349">
        <v>183</v>
      </c>
      <c r="E349">
        <v>790.125</v>
      </c>
      <c r="F349">
        <v>1</v>
      </c>
      <c r="G349" t="s">
        <v>593</v>
      </c>
    </row>
    <row r="350" spans="1:7" x14ac:dyDescent="0.3">
      <c r="A350" t="s">
        <v>9</v>
      </c>
      <c r="B350" t="s">
        <v>592</v>
      </c>
      <c r="C350" s="10">
        <v>41422</v>
      </c>
      <c r="D350">
        <v>183</v>
      </c>
      <c r="E350">
        <v>790.125</v>
      </c>
      <c r="F350">
        <v>1</v>
      </c>
      <c r="G350" t="s">
        <v>593</v>
      </c>
    </row>
    <row r="351" spans="1:7" x14ac:dyDescent="0.3">
      <c r="A351" t="s">
        <v>9</v>
      </c>
      <c r="B351" t="s">
        <v>594</v>
      </c>
      <c r="C351" s="10">
        <v>41454</v>
      </c>
      <c r="D351">
        <v>183</v>
      </c>
      <c r="E351">
        <v>790.125</v>
      </c>
      <c r="F351">
        <v>1</v>
      </c>
      <c r="G351" t="s">
        <v>595</v>
      </c>
    </row>
    <row r="352" spans="1:7" x14ac:dyDescent="0.3">
      <c r="A352" t="s">
        <v>9</v>
      </c>
      <c r="B352" t="s">
        <v>596</v>
      </c>
      <c r="C352" s="10">
        <v>41370</v>
      </c>
      <c r="D352">
        <v>183</v>
      </c>
      <c r="E352">
        <v>790.125</v>
      </c>
      <c r="F352">
        <v>1</v>
      </c>
      <c r="G352" t="s">
        <v>597</v>
      </c>
    </row>
    <row r="353" spans="1:7" x14ac:dyDescent="0.3">
      <c r="A353" t="s">
        <v>9</v>
      </c>
      <c r="B353" t="s">
        <v>598</v>
      </c>
      <c r="C353" s="10">
        <v>41386</v>
      </c>
      <c r="D353">
        <v>183</v>
      </c>
      <c r="E353">
        <v>790.125</v>
      </c>
      <c r="F353">
        <v>1</v>
      </c>
      <c r="G353" t="s">
        <v>599</v>
      </c>
    </row>
    <row r="354" spans="1:7" x14ac:dyDescent="0.3">
      <c r="A354" t="s">
        <v>9</v>
      </c>
      <c r="B354" t="s">
        <v>598</v>
      </c>
      <c r="C354" s="10">
        <v>41363</v>
      </c>
      <c r="D354">
        <v>183</v>
      </c>
      <c r="E354">
        <v>790.125</v>
      </c>
      <c r="F354">
        <v>1</v>
      </c>
      <c r="G354" t="s">
        <v>599</v>
      </c>
    </row>
    <row r="355" spans="1:7" x14ac:dyDescent="0.3">
      <c r="A355" t="s">
        <v>9</v>
      </c>
      <c r="B355" t="s">
        <v>600</v>
      </c>
      <c r="C355" s="10">
        <v>41349</v>
      </c>
      <c r="D355">
        <v>183</v>
      </c>
      <c r="E355">
        <v>790.125</v>
      </c>
      <c r="F355">
        <v>1</v>
      </c>
      <c r="G355" t="s">
        <v>601</v>
      </c>
    </row>
    <row r="356" spans="1:7" x14ac:dyDescent="0.3">
      <c r="A356" t="s">
        <v>9</v>
      </c>
      <c r="B356" t="s">
        <v>602</v>
      </c>
      <c r="C356" s="10">
        <v>41608</v>
      </c>
      <c r="D356">
        <v>183</v>
      </c>
      <c r="E356">
        <v>790.125</v>
      </c>
      <c r="F356">
        <v>1</v>
      </c>
      <c r="G356" t="s">
        <v>603</v>
      </c>
    </row>
    <row r="357" spans="1:7" x14ac:dyDescent="0.3">
      <c r="A357" t="s">
        <v>9</v>
      </c>
      <c r="B357" t="s">
        <v>604</v>
      </c>
      <c r="C357" s="10">
        <v>41363</v>
      </c>
      <c r="D357">
        <v>183</v>
      </c>
      <c r="E357">
        <v>790.125</v>
      </c>
      <c r="F357">
        <v>1</v>
      </c>
      <c r="G357" t="s">
        <v>605</v>
      </c>
    </row>
    <row r="358" spans="1:7" x14ac:dyDescent="0.3">
      <c r="A358" t="s">
        <v>9</v>
      </c>
      <c r="B358" t="s">
        <v>606</v>
      </c>
      <c r="C358" s="10">
        <v>41537</v>
      </c>
      <c r="D358">
        <v>183</v>
      </c>
      <c r="E358">
        <v>790.125</v>
      </c>
      <c r="F358">
        <v>1</v>
      </c>
      <c r="G358" t="s">
        <v>607</v>
      </c>
    </row>
    <row r="359" spans="1:7" x14ac:dyDescent="0.3">
      <c r="A359" t="s">
        <v>9</v>
      </c>
      <c r="B359" t="s">
        <v>608</v>
      </c>
      <c r="C359" s="10">
        <v>41394</v>
      </c>
      <c r="D359">
        <v>183</v>
      </c>
      <c r="E359">
        <v>790.125</v>
      </c>
      <c r="F359">
        <v>1</v>
      </c>
      <c r="G359" t="s">
        <v>609</v>
      </c>
    </row>
    <row r="360" spans="1:7" x14ac:dyDescent="0.3">
      <c r="A360" t="s">
        <v>9</v>
      </c>
      <c r="B360" t="s">
        <v>608</v>
      </c>
      <c r="C360" s="10">
        <v>41349</v>
      </c>
      <c r="D360">
        <v>183</v>
      </c>
      <c r="E360">
        <v>790.125</v>
      </c>
      <c r="F360">
        <v>1</v>
      </c>
      <c r="G360" t="s">
        <v>609</v>
      </c>
    </row>
    <row r="361" spans="1:7" x14ac:dyDescent="0.3">
      <c r="A361" t="s">
        <v>9</v>
      </c>
      <c r="B361" t="s">
        <v>610</v>
      </c>
      <c r="C361" s="10">
        <v>41477</v>
      </c>
      <c r="D361">
        <v>183</v>
      </c>
      <c r="E361">
        <v>790.125</v>
      </c>
      <c r="F361">
        <v>1</v>
      </c>
      <c r="G361" t="s">
        <v>611</v>
      </c>
    </row>
    <row r="362" spans="1:7" x14ac:dyDescent="0.3">
      <c r="A362" t="s">
        <v>9</v>
      </c>
      <c r="B362" t="s">
        <v>612</v>
      </c>
      <c r="C362" s="10">
        <v>41388</v>
      </c>
      <c r="D362">
        <v>183</v>
      </c>
      <c r="E362">
        <v>790.125</v>
      </c>
      <c r="F362">
        <v>1</v>
      </c>
      <c r="G362" t="s">
        <v>613</v>
      </c>
    </row>
    <row r="363" spans="1:7" x14ac:dyDescent="0.3">
      <c r="A363" t="s">
        <v>9</v>
      </c>
      <c r="B363" t="s">
        <v>614</v>
      </c>
      <c r="C363" s="10">
        <v>41363</v>
      </c>
      <c r="D363">
        <v>183</v>
      </c>
      <c r="E363">
        <v>790.125</v>
      </c>
      <c r="F363">
        <v>1</v>
      </c>
      <c r="G363" t="s">
        <v>615</v>
      </c>
    </row>
    <row r="364" spans="1:7" x14ac:dyDescent="0.3">
      <c r="A364" t="s">
        <v>9</v>
      </c>
      <c r="B364" t="s">
        <v>616</v>
      </c>
      <c r="C364" s="10">
        <v>41482</v>
      </c>
      <c r="D364">
        <v>183</v>
      </c>
      <c r="E364">
        <v>790.125</v>
      </c>
      <c r="F364">
        <v>1</v>
      </c>
      <c r="G364" t="s">
        <v>617</v>
      </c>
    </row>
    <row r="365" spans="1:7" x14ac:dyDescent="0.3">
      <c r="A365" t="s">
        <v>9</v>
      </c>
      <c r="B365" t="s">
        <v>618</v>
      </c>
      <c r="C365" s="10">
        <v>41370</v>
      </c>
      <c r="D365">
        <v>183</v>
      </c>
      <c r="E365">
        <v>790.125</v>
      </c>
      <c r="F365">
        <v>1</v>
      </c>
      <c r="G365" t="s">
        <v>619</v>
      </c>
    </row>
    <row r="366" spans="1:7" x14ac:dyDescent="0.3">
      <c r="A366" t="s">
        <v>9</v>
      </c>
      <c r="B366" t="s">
        <v>620</v>
      </c>
      <c r="C366" s="10">
        <v>41363</v>
      </c>
      <c r="D366">
        <v>183</v>
      </c>
      <c r="E366">
        <v>790.125</v>
      </c>
      <c r="F366">
        <v>1</v>
      </c>
      <c r="G366" t="s">
        <v>621</v>
      </c>
    </row>
    <row r="367" spans="1:7" x14ac:dyDescent="0.3">
      <c r="A367" t="s">
        <v>9</v>
      </c>
      <c r="B367" t="s">
        <v>622</v>
      </c>
      <c r="C367" s="10">
        <v>41379</v>
      </c>
      <c r="D367">
        <v>183</v>
      </c>
      <c r="E367">
        <v>790.125</v>
      </c>
      <c r="F367">
        <v>1</v>
      </c>
      <c r="G367" t="s">
        <v>623</v>
      </c>
    </row>
    <row r="368" spans="1:7" x14ac:dyDescent="0.3">
      <c r="A368" t="s">
        <v>9</v>
      </c>
      <c r="B368" t="s">
        <v>622</v>
      </c>
      <c r="C368" s="10">
        <v>41394</v>
      </c>
      <c r="D368">
        <v>183</v>
      </c>
      <c r="E368">
        <v>790.125</v>
      </c>
      <c r="F368">
        <v>1</v>
      </c>
      <c r="G368" t="s">
        <v>623</v>
      </c>
    </row>
    <row r="369" spans="1:7" x14ac:dyDescent="0.3">
      <c r="A369" t="s">
        <v>9</v>
      </c>
      <c r="B369" t="s">
        <v>624</v>
      </c>
      <c r="C369" s="10">
        <v>41478</v>
      </c>
      <c r="D369">
        <v>183</v>
      </c>
      <c r="E369">
        <v>790.125</v>
      </c>
      <c r="F369">
        <v>1</v>
      </c>
      <c r="G369" t="s">
        <v>625</v>
      </c>
    </row>
    <row r="370" spans="1:7" x14ac:dyDescent="0.3">
      <c r="A370" t="s">
        <v>9</v>
      </c>
      <c r="B370" t="s">
        <v>626</v>
      </c>
      <c r="C370" s="10">
        <v>41383</v>
      </c>
      <c r="D370">
        <v>183</v>
      </c>
      <c r="E370">
        <v>790.125</v>
      </c>
      <c r="F370">
        <v>1</v>
      </c>
      <c r="G370" t="s">
        <v>627</v>
      </c>
    </row>
    <row r="371" spans="1:7" x14ac:dyDescent="0.3">
      <c r="A371" t="s">
        <v>9</v>
      </c>
      <c r="B371" t="s">
        <v>626</v>
      </c>
      <c r="C371" s="10">
        <v>41382</v>
      </c>
      <c r="D371">
        <v>183</v>
      </c>
      <c r="E371">
        <v>790.125</v>
      </c>
      <c r="F371">
        <v>1</v>
      </c>
      <c r="G371" t="s">
        <v>627</v>
      </c>
    </row>
    <row r="372" spans="1:7" x14ac:dyDescent="0.3">
      <c r="A372" t="s">
        <v>9</v>
      </c>
      <c r="B372" t="s">
        <v>628</v>
      </c>
      <c r="C372" s="10">
        <v>41550</v>
      </c>
      <c r="D372">
        <v>183</v>
      </c>
      <c r="E372">
        <v>790.125</v>
      </c>
      <c r="F372">
        <v>1</v>
      </c>
      <c r="G372" t="s">
        <v>629</v>
      </c>
    </row>
    <row r="373" spans="1:7" x14ac:dyDescent="0.3">
      <c r="A373" t="s">
        <v>9</v>
      </c>
      <c r="B373" t="s">
        <v>628</v>
      </c>
      <c r="C373" s="10">
        <v>41549</v>
      </c>
      <c r="D373">
        <v>183</v>
      </c>
      <c r="E373">
        <v>790.125</v>
      </c>
      <c r="F373">
        <v>1</v>
      </c>
      <c r="G373" t="s">
        <v>629</v>
      </c>
    </row>
    <row r="374" spans="1:7" x14ac:dyDescent="0.3">
      <c r="A374" t="s">
        <v>9</v>
      </c>
      <c r="B374" t="s">
        <v>628</v>
      </c>
      <c r="C374" s="10">
        <v>41410</v>
      </c>
      <c r="D374">
        <v>183</v>
      </c>
      <c r="E374">
        <v>790.125</v>
      </c>
      <c r="F374">
        <v>1</v>
      </c>
      <c r="G374" t="s">
        <v>629</v>
      </c>
    </row>
    <row r="375" spans="1:7" x14ac:dyDescent="0.3">
      <c r="A375" t="s">
        <v>9</v>
      </c>
      <c r="B375" t="s">
        <v>628</v>
      </c>
      <c r="C375" s="10">
        <v>41498</v>
      </c>
      <c r="D375">
        <v>183</v>
      </c>
      <c r="E375">
        <v>790.125</v>
      </c>
      <c r="F375">
        <v>1</v>
      </c>
      <c r="G375" t="s">
        <v>629</v>
      </c>
    </row>
    <row r="376" spans="1:7" x14ac:dyDescent="0.3">
      <c r="A376" t="s">
        <v>9</v>
      </c>
      <c r="B376" t="s">
        <v>630</v>
      </c>
      <c r="C376" s="10">
        <v>41506</v>
      </c>
      <c r="D376">
        <v>183</v>
      </c>
      <c r="E376">
        <v>790.125</v>
      </c>
      <c r="F376">
        <v>1</v>
      </c>
      <c r="G376" t="s">
        <v>631</v>
      </c>
    </row>
    <row r="377" spans="1:7" x14ac:dyDescent="0.3">
      <c r="A377" t="s">
        <v>9</v>
      </c>
      <c r="B377" t="s">
        <v>632</v>
      </c>
      <c r="C377" s="10">
        <v>41397</v>
      </c>
      <c r="D377">
        <v>183</v>
      </c>
      <c r="E377">
        <v>790.125</v>
      </c>
      <c r="F377">
        <v>1</v>
      </c>
      <c r="G377" t="s">
        <v>633</v>
      </c>
    </row>
    <row r="378" spans="1:7" x14ac:dyDescent="0.3">
      <c r="A378" t="s">
        <v>9</v>
      </c>
      <c r="B378" t="s">
        <v>634</v>
      </c>
      <c r="C378" s="10">
        <v>41480</v>
      </c>
      <c r="D378">
        <v>183</v>
      </c>
      <c r="E378">
        <v>790.125</v>
      </c>
      <c r="F378">
        <v>1</v>
      </c>
      <c r="G378" t="s">
        <v>635</v>
      </c>
    </row>
    <row r="379" spans="1:7" x14ac:dyDescent="0.3">
      <c r="A379" t="s">
        <v>9</v>
      </c>
      <c r="B379" t="s">
        <v>636</v>
      </c>
      <c r="C379" s="10">
        <v>41458</v>
      </c>
      <c r="D379">
        <v>183</v>
      </c>
      <c r="E379">
        <v>790.125</v>
      </c>
      <c r="F379">
        <v>1</v>
      </c>
      <c r="G379" t="s">
        <v>637</v>
      </c>
    </row>
    <row r="380" spans="1:7" x14ac:dyDescent="0.3">
      <c r="A380" t="s">
        <v>9</v>
      </c>
      <c r="B380" t="s">
        <v>638</v>
      </c>
      <c r="C380" s="10">
        <v>41449</v>
      </c>
      <c r="D380">
        <v>183</v>
      </c>
      <c r="E380">
        <v>790.125</v>
      </c>
      <c r="F380">
        <v>1</v>
      </c>
      <c r="G380" t="s">
        <v>639</v>
      </c>
    </row>
    <row r="381" spans="1:7" x14ac:dyDescent="0.3">
      <c r="A381" t="s">
        <v>9</v>
      </c>
      <c r="B381" t="s">
        <v>640</v>
      </c>
      <c r="C381" s="10">
        <v>41352</v>
      </c>
      <c r="D381">
        <v>183</v>
      </c>
      <c r="E381">
        <v>790.125</v>
      </c>
      <c r="F381">
        <v>1</v>
      </c>
      <c r="G381" t="s">
        <v>641</v>
      </c>
    </row>
    <row r="382" spans="1:7" x14ac:dyDescent="0.3">
      <c r="A382" t="s">
        <v>9</v>
      </c>
      <c r="B382" t="s">
        <v>642</v>
      </c>
      <c r="C382" s="10">
        <v>41412</v>
      </c>
      <c r="D382">
        <v>183</v>
      </c>
      <c r="E382">
        <v>790.125</v>
      </c>
      <c r="F382">
        <v>1</v>
      </c>
      <c r="G382" t="s">
        <v>643</v>
      </c>
    </row>
    <row r="383" spans="1:7" x14ac:dyDescent="0.3">
      <c r="A383" t="s">
        <v>9</v>
      </c>
      <c r="B383" t="s">
        <v>644</v>
      </c>
      <c r="C383" s="10">
        <v>41391</v>
      </c>
      <c r="D383">
        <v>183</v>
      </c>
      <c r="E383">
        <v>790.125</v>
      </c>
      <c r="F383">
        <v>1</v>
      </c>
      <c r="G383" t="s">
        <v>645</v>
      </c>
    </row>
    <row r="384" spans="1:7" x14ac:dyDescent="0.3">
      <c r="A384" t="s">
        <v>9</v>
      </c>
      <c r="B384" t="s">
        <v>646</v>
      </c>
      <c r="C384" s="10">
        <v>41485</v>
      </c>
      <c r="D384">
        <v>183</v>
      </c>
      <c r="E384">
        <v>790.125</v>
      </c>
      <c r="F384">
        <v>1</v>
      </c>
      <c r="G384" t="s">
        <v>647</v>
      </c>
    </row>
    <row r="385" spans="1:7" x14ac:dyDescent="0.3">
      <c r="A385" t="s">
        <v>9</v>
      </c>
      <c r="B385" t="s">
        <v>648</v>
      </c>
      <c r="C385" s="10">
        <v>41358</v>
      </c>
      <c r="D385">
        <v>183</v>
      </c>
      <c r="E385">
        <v>790.125</v>
      </c>
      <c r="F385">
        <v>1</v>
      </c>
      <c r="G385" t="s">
        <v>649</v>
      </c>
    </row>
    <row r="386" spans="1:7" x14ac:dyDescent="0.3">
      <c r="A386" t="s">
        <v>9</v>
      </c>
      <c r="B386" t="s">
        <v>650</v>
      </c>
      <c r="C386" s="10">
        <v>41394</v>
      </c>
      <c r="D386">
        <v>183</v>
      </c>
      <c r="E386">
        <v>790.125</v>
      </c>
      <c r="F386">
        <v>1</v>
      </c>
      <c r="G386" t="s">
        <v>651</v>
      </c>
    </row>
    <row r="387" spans="1:7" x14ac:dyDescent="0.3">
      <c r="A387" t="s">
        <v>9</v>
      </c>
      <c r="B387" t="s">
        <v>652</v>
      </c>
      <c r="C387" s="10">
        <v>41363</v>
      </c>
      <c r="D387">
        <v>183</v>
      </c>
      <c r="E387">
        <v>790.125</v>
      </c>
      <c r="F387">
        <v>1</v>
      </c>
      <c r="G387" t="s">
        <v>653</v>
      </c>
    </row>
    <row r="388" spans="1:7" x14ac:dyDescent="0.3">
      <c r="A388" t="s">
        <v>9</v>
      </c>
      <c r="B388" t="s">
        <v>654</v>
      </c>
      <c r="C388" s="10">
        <v>41465</v>
      </c>
      <c r="D388">
        <v>183</v>
      </c>
      <c r="E388">
        <v>790.125</v>
      </c>
      <c r="F388">
        <v>1</v>
      </c>
      <c r="G388" t="s">
        <v>655</v>
      </c>
    </row>
    <row r="389" spans="1:7" x14ac:dyDescent="0.3">
      <c r="A389" t="s">
        <v>9</v>
      </c>
      <c r="B389" t="s">
        <v>656</v>
      </c>
      <c r="C389" s="10">
        <v>41425</v>
      </c>
      <c r="D389">
        <v>183</v>
      </c>
      <c r="E389">
        <v>790.125</v>
      </c>
      <c r="F389">
        <v>1</v>
      </c>
      <c r="G389" t="s">
        <v>657</v>
      </c>
    </row>
    <row r="390" spans="1:7" x14ac:dyDescent="0.3">
      <c r="A390" t="s">
        <v>9</v>
      </c>
      <c r="B390" t="s">
        <v>658</v>
      </c>
      <c r="C390" s="10">
        <v>41442</v>
      </c>
      <c r="D390">
        <v>183</v>
      </c>
      <c r="E390">
        <v>790.125</v>
      </c>
      <c r="F390">
        <v>1</v>
      </c>
      <c r="G390" t="s">
        <v>659</v>
      </c>
    </row>
    <row r="391" spans="1:7" x14ac:dyDescent="0.3">
      <c r="A391" t="s">
        <v>9</v>
      </c>
      <c r="B391" t="s">
        <v>660</v>
      </c>
      <c r="C391" s="10">
        <v>41545</v>
      </c>
      <c r="D391">
        <v>183</v>
      </c>
      <c r="E391">
        <v>790.125</v>
      </c>
      <c r="F391">
        <v>1</v>
      </c>
      <c r="G391" t="s">
        <v>661</v>
      </c>
    </row>
    <row r="392" spans="1:7" x14ac:dyDescent="0.3">
      <c r="A392" t="s">
        <v>9</v>
      </c>
      <c r="B392" t="s">
        <v>662</v>
      </c>
      <c r="C392" s="10">
        <v>41321</v>
      </c>
      <c r="D392">
        <v>183</v>
      </c>
      <c r="E392">
        <v>790.125</v>
      </c>
      <c r="F392">
        <v>1</v>
      </c>
      <c r="G392" t="s">
        <v>663</v>
      </c>
    </row>
    <row r="393" spans="1:7" x14ac:dyDescent="0.3">
      <c r="A393" t="s">
        <v>9</v>
      </c>
      <c r="B393" t="s">
        <v>664</v>
      </c>
      <c r="C393" s="10">
        <v>41480</v>
      </c>
      <c r="D393">
        <v>183</v>
      </c>
      <c r="E393">
        <v>790.125</v>
      </c>
      <c r="F393">
        <v>1</v>
      </c>
      <c r="G393" t="s">
        <v>665</v>
      </c>
    </row>
    <row r="394" spans="1:7" x14ac:dyDescent="0.3">
      <c r="A394" t="s">
        <v>9</v>
      </c>
      <c r="B394" t="s">
        <v>666</v>
      </c>
      <c r="C394" s="10">
        <v>41331</v>
      </c>
      <c r="D394">
        <v>183</v>
      </c>
      <c r="E394">
        <v>790.125</v>
      </c>
      <c r="F394">
        <v>1</v>
      </c>
      <c r="G394" t="s">
        <v>667</v>
      </c>
    </row>
    <row r="395" spans="1:7" x14ac:dyDescent="0.3">
      <c r="A395" t="s">
        <v>9</v>
      </c>
      <c r="B395" t="s">
        <v>668</v>
      </c>
      <c r="C395" s="10">
        <v>41578</v>
      </c>
      <c r="D395">
        <v>183</v>
      </c>
      <c r="E395">
        <v>790.125</v>
      </c>
      <c r="F395">
        <v>1</v>
      </c>
      <c r="G395" t="s">
        <v>669</v>
      </c>
    </row>
    <row r="396" spans="1:7" x14ac:dyDescent="0.3">
      <c r="A396" t="s">
        <v>9</v>
      </c>
      <c r="B396" t="s">
        <v>670</v>
      </c>
      <c r="C396" s="10">
        <v>41417</v>
      </c>
      <c r="D396">
        <v>183</v>
      </c>
      <c r="E396">
        <v>790.125</v>
      </c>
      <c r="F396">
        <v>1</v>
      </c>
      <c r="G396" t="s">
        <v>671</v>
      </c>
    </row>
    <row r="397" spans="1:7" x14ac:dyDescent="0.3">
      <c r="A397" t="s">
        <v>9</v>
      </c>
      <c r="B397" t="s">
        <v>672</v>
      </c>
      <c r="C397" s="10">
        <v>41386</v>
      </c>
      <c r="D397">
        <v>183</v>
      </c>
      <c r="E397">
        <v>790.125</v>
      </c>
      <c r="F397">
        <v>1</v>
      </c>
      <c r="G397" t="s">
        <v>673</v>
      </c>
    </row>
    <row r="398" spans="1:7" x14ac:dyDescent="0.3">
      <c r="A398" t="s">
        <v>9</v>
      </c>
      <c r="B398" t="s">
        <v>674</v>
      </c>
      <c r="C398" s="10">
        <v>41394</v>
      </c>
      <c r="D398">
        <v>183</v>
      </c>
      <c r="E398">
        <v>790.125</v>
      </c>
      <c r="F398">
        <v>1</v>
      </c>
      <c r="G398" t="s">
        <v>675</v>
      </c>
    </row>
    <row r="399" spans="1:7" x14ac:dyDescent="0.3">
      <c r="A399" t="s">
        <v>9</v>
      </c>
      <c r="B399" t="s">
        <v>676</v>
      </c>
      <c r="C399" s="10">
        <v>41442</v>
      </c>
      <c r="D399">
        <v>183</v>
      </c>
      <c r="E399">
        <v>790.125</v>
      </c>
      <c r="F399">
        <v>1</v>
      </c>
      <c r="G399" t="s">
        <v>677</v>
      </c>
    </row>
    <row r="400" spans="1:7" x14ac:dyDescent="0.3">
      <c r="A400" t="s">
        <v>9</v>
      </c>
      <c r="B400" t="s">
        <v>678</v>
      </c>
      <c r="C400" s="10">
        <v>41590</v>
      </c>
      <c r="D400">
        <v>183</v>
      </c>
      <c r="E400">
        <v>790.125</v>
      </c>
      <c r="F400">
        <v>1</v>
      </c>
      <c r="G400" t="s">
        <v>679</v>
      </c>
    </row>
    <row r="401" spans="1:7" x14ac:dyDescent="0.3">
      <c r="A401" t="s">
        <v>9</v>
      </c>
      <c r="B401" t="s">
        <v>680</v>
      </c>
      <c r="C401" s="10">
        <v>41468</v>
      </c>
      <c r="D401">
        <v>183</v>
      </c>
      <c r="E401">
        <v>790.125</v>
      </c>
      <c r="F401">
        <v>1</v>
      </c>
      <c r="G401" t="s">
        <v>681</v>
      </c>
    </row>
    <row r="402" spans="1:7" x14ac:dyDescent="0.3">
      <c r="A402" t="s">
        <v>9</v>
      </c>
      <c r="B402" t="s">
        <v>682</v>
      </c>
      <c r="C402" s="10">
        <v>41361</v>
      </c>
      <c r="D402">
        <v>183</v>
      </c>
      <c r="E402">
        <v>790.125</v>
      </c>
      <c r="F402">
        <v>1</v>
      </c>
      <c r="G402" t="s">
        <v>683</v>
      </c>
    </row>
    <row r="403" spans="1:7" x14ac:dyDescent="0.3">
      <c r="A403" t="s">
        <v>9</v>
      </c>
      <c r="B403" t="s">
        <v>684</v>
      </c>
      <c r="C403" s="10">
        <v>41535</v>
      </c>
      <c r="D403">
        <v>183</v>
      </c>
      <c r="E403">
        <v>790.125</v>
      </c>
      <c r="F403">
        <v>1</v>
      </c>
      <c r="G403" t="s">
        <v>685</v>
      </c>
    </row>
    <row r="404" spans="1:7" x14ac:dyDescent="0.3">
      <c r="A404" t="s">
        <v>9</v>
      </c>
      <c r="B404" t="s">
        <v>686</v>
      </c>
      <c r="C404" s="10">
        <v>41429</v>
      </c>
      <c r="D404">
        <v>183</v>
      </c>
      <c r="E404">
        <v>790.125</v>
      </c>
      <c r="F404">
        <v>1</v>
      </c>
      <c r="G404" t="s">
        <v>687</v>
      </c>
    </row>
    <row r="405" spans="1:7" x14ac:dyDescent="0.3">
      <c r="A405" t="s">
        <v>9</v>
      </c>
      <c r="B405" t="s">
        <v>688</v>
      </c>
      <c r="C405" s="10">
        <v>41361</v>
      </c>
      <c r="D405">
        <v>183</v>
      </c>
      <c r="E405">
        <v>790.125</v>
      </c>
      <c r="F405">
        <v>1</v>
      </c>
      <c r="G405" t="s">
        <v>689</v>
      </c>
    </row>
    <row r="406" spans="1:7" x14ac:dyDescent="0.3">
      <c r="A406" t="s">
        <v>9</v>
      </c>
      <c r="B406" t="s">
        <v>690</v>
      </c>
      <c r="C406" s="10">
        <v>41324</v>
      </c>
      <c r="D406">
        <v>183</v>
      </c>
      <c r="E406">
        <v>790.125</v>
      </c>
      <c r="F406">
        <v>1</v>
      </c>
      <c r="G406" t="s">
        <v>691</v>
      </c>
    </row>
    <row r="407" spans="1:7" x14ac:dyDescent="0.3">
      <c r="A407" t="s">
        <v>9</v>
      </c>
      <c r="B407" t="s">
        <v>692</v>
      </c>
      <c r="C407" s="10">
        <v>41516</v>
      </c>
      <c r="D407">
        <v>183</v>
      </c>
      <c r="E407">
        <v>790.125</v>
      </c>
      <c r="F407">
        <v>1</v>
      </c>
      <c r="G407" t="s">
        <v>693</v>
      </c>
    </row>
    <row r="408" spans="1:7" x14ac:dyDescent="0.3">
      <c r="A408" t="s">
        <v>9</v>
      </c>
      <c r="B408" t="s">
        <v>694</v>
      </c>
      <c r="C408" s="10">
        <v>41467</v>
      </c>
      <c r="D408">
        <v>183</v>
      </c>
      <c r="E408">
        <v>790.125</v>
      </c>
      <c r="F408">
        <v>1</v>
      </c>
      <c r="G408" t="s">
        <v>695</v>
      </c>
    </row>
    <row r="409" spans="1:7" x14ac:dyDescent="0.3">
      <c r="A409" t="s">
        <v>9</v>
      </c>
      <c r="B409" t="s">
        <v>696</v>
      </c>
      <c r="C409" s="10">
        <v>41502</v>
      </c>
      <c r="D409">
        <v>183</v>
      </c>
      <c r="E409">
        <v>790.125</v>
      </c>
      <c r="F409">
        <v>1</v>
      </c>
      <c r="G409" t="s">
        <v>697</v>
      </c>
    </row>
    <row r="410" spans="1:7" x14ac:dyDescent="0.3">
      <c r="A410" t="s">
        <v>9</v>
      </c>
      <c r="B410" t="s">
        <v>698</v>
      </c>
      <c r="C410" s="10">
        <v>41422</v>
      </c>
      <c r="D410">
        <v>183</v>
      </c>
      <c r="E410">
        <v>790.125</v>
      </c>
      <c r="F410">
        <v>1</v>
      </c>
      <c r="G410" t="s">
        <v>699</v>
      </c>
    </row>
    <row r="411" spans="1:7" x14ac:dyDescent="0.3">
      <c r="A411" t="s">
        <v>9</v>
      </c>
      <c r="B411" t="s">
        <v>700</v>
      </c>
      <c r="C411" s="10">
        <v>41515</v>
      </c>
      <c r="D411">
        <v>183</v>
      </c>
      <c r="E411">
        <v>790.125</v>
      </c>
      <c r="F411">
        <v>1</v>
      </c>
      <c r="G411" t="s">
        <v>701</v>
      </c>
    </row>
    <row r="412" spans="1:7" x14ac:dyDescent="0.3">
      <c r="A412" t="s">
        <v>9</v>
      </c>
      <c r="B412" t="s">
        <v>702</v>
      </c>
      <c r="C412" s="10">
        <v>41500</v>
      </c>
      <c r="D412">
        <v>183</v>
      </c>
      <c r="E412">
        <v>790.125</v>
      </c>
      <c r="F412">
        <v>1</v>
      </c>
      <c r="G412" t="s">
        <v>703</v>
      </c>
    </row>
    <row r="413" spans="1:7" x14ac:dyDescent="0.3">
      <c r="A413" t="s">
        <v>9</v>
      </c>
      <c r="B413" t="s">
        <v>704</v>
      </c>
      <c r="C413" s="10">
        <v>41551</v>
      </c>
      <c r="D413">
        <v>183</v>
      </c>
      <c r="E413">
        <v>790.125</v>
      </c>
      <c r="F413">
        <v>1</v>
      </c>
      <c r="G413" t="s">
        <v>705</v>
      </c>
    </row>
    <row r="414" spans="1:7" x14ac:dyDescent="0.3">
      <c r="A414" t="s">
        <v>9</v>
      </c>
      <c r="B414" t="s">
        <v>706</v>
      </c>
      <c r="C414" s="10">
        <v>41380</v>
      </c>
      <c r="D414">
        <v>183</v>
      </c>
      <c r="E414">
        <v>790.125</v>
      </c>
      <c r="F414">
        <v>1</v>
      </c>
      <c r="G414" t="s">
        <v>707</v>
      </c>
    </row>
    <row r="415" spans="1:7" x14ac:dyDescent="0.3">
      <c r="A415" t="s">
        <v>9</v>
      </c>
      <c r="B415" t="s">
        <v>708</v>
      </c>
      <c r="C415" s="10">
        <v>41638</v>
      </c>
      <c r="D415">
        <v>183</v>
      </c>
      <c r="E415">
        <v>790.125</v>
      </c>
      <c r="F415">
        <v>1</v>
      </c>
      <c r="G415" t="s">
        <v>709</v>
      </c>
    </row>
    <row r="416" spans="1:7" x14ac:dyDescent="0.3">
      <c r="A416" t="s">
        <v>9</v>
      </c>
      <c r="B416" t="s">
        <v>710</v>
      </c>
      <c r="C416" s="10">
        <v>41364</v>
      </c>
      <c r="D416">
        <v>183</v>
      </c>
      <c r="E416">
        <v>790.125</v>
      </c>
      <c r="F416">
        <v>1</v>
      </c>
      <c r="G416" t="s">
        <v>711</v>
      </c>
    </row>
    <row r="417" spans="1:7" x14ac:dyDescent="0.3">
      <c r="A417" t="s">
        <v>9</v>
      </c>
      <c r="B417" t="s">
        <v>712</v>
      </c>
      <c r="C417" s="10">
        <v>41410</v>
      </c>
      <c r="D417">
        <v>183</v>
      </c>
      <c r="E417">
        <v>790.125</v>
      </c>
      <c r="F417">
        <v>1</v>
      </c>
      <c r="G417" t="s">
        <v>713</v>
      </c>
    </row>
    <row r="418" spans="1:7" x14ac:dyDescent="0.3">
      <c r="A418" t="s">
        <v>9</v>
      </c>
      <c r="B418" t="s">
        <v>714</v>
      </c>
      <c r="C418" s="10">
        <v>41605</v>
      </c>
      <c r="D418">
        <v>183</v>
      </c>
      <c r="E418">
        <v>790.125</v>
      </c>
      <c r="F418">
        <v>1</v>
      </c>
      <c r="G418" t="s">
        <v>715</v>
      </c>
    </row>
    <row r="419" spans="1:7" x14ac:dyDescent="0.3">
      <c r="A419" t="s">
        <v>9</v>
      </c>
      <c r="B419" t="s">
        <v>716</v>
      </c>
      <c r="C419" s="10">
        <v>41363</v>
      </c>
      <c r="D419">
        <v>183</v>
      </c>
      <c r="E419">
        <v>790.125</v>
      </c>
      <c r="F419">
        <v>1</v>
      </c>
      <c r="G419" t="s">
        <v>717</v>
      </c>
    </row>
    <row r="420" spans="1:7" x14ac:dyDescent="0.3">
      <c r="A420" t="s">
        <v>9</v>
      </c>
      <c r="B420" t="s">
        <v>718</v>
      </c>
      <c r="C420" s="10">
        <v>41335</v>
      </c>
      <c r="D420">
        <v>183</v>
      </c>
      <c r="E420">
        <v>790.125</v>
      </c>
      <c r="F420">
        <v>1</v>
      </c>
      <c r="G420" t="s">
        <v>719</v>
      </c>
    </row>
    <row r="421" spans="1:7" x14ac:dyDescent="0.3">
      <c r="A421" t="s">
        <v>9</v>
      </c>
      <c r="B421" t="s">
        <v>720</v>
      </c>
      <c r="C421" s="10">
        <v>41364</v>
      </c>
      <c r="D421">
        <v>183</v>
      </c>
      <c r="E421">
        <v>790.125</v>
      </c>
      <c r="F421">
        <v>1</v>
      </c>
      <c r="G421" t="s">
        <v>721</v>
      </c>
    </row>
    <row r="422" spans="1:7" x14ac:dyDescent="0.3">
      <c r="A422" t="s">
        <v>9</v>
      </c>
      <c r="B422" t="s">
        <v>722</v>
      </c>
      <c r="C422" s="10">
        <v>41391</v>
      </c>
      <c r="D422">
        <v>183</v>
      </c>
      <c r="E422">
        <v>790.125</v>
      </c>
      <c r="F422">
        <v>1</v>
      </c>
      <c r="G422" t="s">
        <v>723</v>
      </c>
    </row>
    <row r="423" spans="1:7" x14ac:dyDescent="0.3">
      <c r="A423" t="s">
        <v>9</v>
      </c>
      <c r="B423" t="s">
        <v>724</v>
      </c>
      <c r="C423" s="10">
        <v>41373</v>
      </c>
      <c r="D423">
        <v>183</v>
      </c>
      <c r="E423">
        <v>790.125</v>
      </c>
      <c r="F423">
        <v>1</v>
      </c>
      <c r="G423" t="s">
        <v>725</v>
      </c>
    </row>
    <row r="424" spans="1:7" x14ac:dyDescent="0.3">
      <c r="A424" t="s">
        <v>9</v>
      </c>
      <c r="B424" t="s">
        <v>726</v>
      </c>
      <c r="C424" s="10">
        <v>41342</v>
      </c>
      <c r="D424">
        <v>183</v>
      </c>
      <c r="E424">
        <v>790.125</v>
      </c>
      <c r="F424">
        <v>1</v>
      </c>
      <c r="G424" t="s">
        <v>727</v>
      </c>
    </row>
    <row r="425" spans="1:7" x14ac:dyDescent="0.3">
      <c r="A425" t="s">
        <v>9</v>
      </c>
      <c r="B425" t="s">
        <v>728</v>
      </c>
      <c r="C425" s="10">
        <v>41550</v>
      </c>
      <c r="D425">
        <v>183</v>
      </c>
      <c r="E425">
        <v>790.125</v>
      </c>
      <c r="F425">
        <v>1</v>
      </c>
      <c r="G425" t="s">
        <v>729</v>
      </c>
    </row>
    <row r="426" spans="1:7" x14ac:dyDescent="0.3">
      <c r="A426" t="s">
        <v>9</v>
      </c>
      <c r="B426" t="s">
        <v>730</v>
      </c>
      <c r="C426" s="10">
        <v>41418</v>
      </c>
      <c r="D426">
        <v>183</v>
      </c>
      <c r="E426">
        <v>790.125</v>
      </c>
      <c r="F426">
        <v>1</v>
      </c>
      <c r="G426" t="s">
        <v>731</v>
      </c>
    </row>
    <row r="427" spans="1:7" x14ac:dyDescent="0.3">
      <c r="A427" t="s">
        <v>9</v>
      </c>
      <c r="B427" t="s">
        <v>732</v>
      </c>
      <c r="C427" s="10">
        <v>41409</v>
      </c>
      <c r="D427">
        <v>183</v>
      </c>
      <c r="E427">
        <v>790.125</v>
      </c>
      <c r="F427">
        <v>1</v>
      </c>
      <c r="G427" t="s">
        <v>733</v>
      </c>
    </row>
    <row r="428" spans="1:7" x14ac:dyDescent="0.3">
      <c r="A428" t="s">
        <v>9</v>
      </c>
      <c r="B428" t="s">
        <v>734</v>
      </c>
      <c r="C428" s="10">
        <v>41320</v>
      </c>
      <c r="D428">
        <v>183</v>
      </c>
      <c r="E428">
        <v>790.125</v>
      </c>
      <c r="F428">
        <v>1</v>
      </c>
      <c r="G428" t="s">
        <v>735</v>
      </c>
    </row>
    <row r="429" spans="1:7" x14ac:dyDescent="0.3">
      <c r="A429" t="s">
        <v>9</v>
      </c>
      <c r="B429" t="s">
        <v>736</v>
      </c>
      <c r="C429" s="10">
        <v>41435</v>
      </c>
      <c r="D429">
        <v>183</v>
      </c>
      <c r="E429">
        <v>790.125</v>
      </c>
      <c r="F429">
        <v>1</v>
      </c>
      <c r="G429" t="s">
        <v>737</v>
      </c>
    </row>
    <row r="430" spans="1:7" x14ac:dyDescent="0.3">
      <c r="A430" t="s">
        <v>9</v>
      </c>
      <c r="B430" t="s">
        <v>738</v>
      </c>
      <c r="C430" s="10">
        <v>41422</v>
      </c>
      <c r="D430">
        <v>183</v>
      </c>
      <c r="E430">
        <v>790.125</v>
      </c>
      <c r="F430">
        <v>1</v>
      </c>
      <c r="G430" t="s">
        <v>739</v>
      </c>
    </row>
    <row r="431" spans="1:7" x14ac:dyDescent="0.3">
      <c r="A431" t="s">
        <v>9</v>
      </c>
      <c r="B431" t="s">
        <v>740</v>
      </c>
      <c r="C431" s="10">
        <v>41361</v>
      </c>
      <c r="D431">
        <v>183</v>
      </c>
      <c r="E431">
        <v>790.125</v>
      </c>
      <c r="F431">
        <v>1</v>
      </c>
      <c r="G431" t="s">
        <v>741</v>
      </c>
    </row>
    <row r="432" spans="1:7" x14ac:dyDescent="0.3">
      <c r="A432" t="s">
        <v>9</v>
      </c>
      <c r="B432" t="s">
        <v>742</v>
      </c>
      <c r="C432" s="10">
        <v>41326</v>
      </c>
      <c r="D432">
        <v>183</v>
      </c>
      <c r="E432">
        <v>790.125</v>
      </c>
      <c r="F432">
        <v>1</v>
      </c>
      <c r="G432" t="s">
        <v>743</v>
      </c>
    </row>
    <row r="433" spans="1:7" x14ac:dyDescent="0.3">
      <c r="A433" t="s">
        <v>9</v>
      </c>
      <c r="B433" t="s">
        <v>744</v>
      </c>
      <c r="C433" s="10">
        <v>41382</v>
      </c>
      <c r="D433">
        <v>183</v>
      </c>
      <c r="E433">
        <v>790.125</v>
      </c>
      <c r="F433">
        <v>1</v>
      </c>
      <c r="G433" t="s">
        <v>745</v>
      </c>
    </row>
    <row r="434" spans="1:7" x14ac:dyDescent="0.3">
      <c r="A434" t="s">
        <v>9</v>
      </c>
      <c r="B434" t="s">
        <v>746</v>
      </c>
      <c r="C434" s="10">
        <v>41611</v>
      </c>
      <c r="D434">
        <v>183</v>
      </c>
      <c r="E434">
        <v>790.125</v>
      </c>
      <c r="F434">
        <v>1</v>
      </c>
      <c r="G434" t="s">
        <v>747</v>
      </c>
    </row>
    <row r="435" spans="1:7" x14ac:dyDescent="0.3">
      <c r="A435" t="s">
        <v>9</v>
      </c>
      <c r="B435" t="s">
        <v>748</v>
      </c>
      <c r="C435" s="10">
        <v>41446</v>
      </c>
      <c r="D435">
        <v>183</v>
      </c>
      <c r="E435">
        <v>790.125</v>
      </c>
      <c r="F435">
        <v>1</v>
      </c>
      <c r="G435" t="s">
        <v>749</v>
      </c>
    </row>
    <row r="436" spans="1:7" x14ac:dyDescent="0.3">
      <c r="A436" t="s">
        <v>9</v>
      </c>
      <c r="B436" t="s">
        <v>750</v>
      </c>
      <c r="C436" s="10">
        <v>41558</v>
      </c>
      <c r="D436">
        <v>183</v>
      </c>
      <c r="E436">
        <v>790.125</v>
      </c>
      <c r="F436">
        <v>1</v>
      </c>
      <c r="G436" t="s">
        <v>751</v>
      </c>
    </row>
    <row r="437" spans="1:7" x14ac:dyDescent="0.3">
      <c r="A437" t="s">
        <v>9</v>
      </c>
      <c r="B437" t="s">
        <v>752</v>
      </c>
      <c r="C437" s="10">
        <v>41422</v>
      </c>
      <c r="D437">
        <v>183</v>
      </c>
      <c r="E437">
        <v>790.125</v>
      </c>
      <c r="F437">
        <v>1</v>
      </c>
      <c r="G437" t="s">
        <v>753</v>
      </c>
    </row>
    <row r="438" spans="1:7" x14ac:dyDescent="0.3">
      <c r="A438" t="s">
        <v>9</v>
      </c>
      <c r="B438" t="s">
        <v>754</v>
      </c>
      <c r="C438" s="10">
        <v>41391</v>
      </c>
      <c r="D438">
        <v>183</v>
      </c>
      <c r="E438">
        <v>790.125</v>
      </c>
      <c r="F438">
        <v>1</v>
      </c>
      <c r="G438" t="s">
        <v>755</v>
      </c>
    </row>
    <row r="439" spans="1:7" x14ac:dyDescent="0.3">
      <c r="A439" t="s">
        <v>9</v>
      </c>
      <c r="B439" t="s">
        <v>756</v>
      </c>
      <c r="C439" s="10">
        <v>41541</v>
      </c>
      <c r="D439">
        <v>183</v>
      </c>
      <c r="E439">
        <v>790.125</v>
      </c>
      <c r="F439">
        <v>1</v>
      </c>
      <c r="G439" t="s">
        <v>757</v>
      </c>
    </row>
    <row r="440" spans="1:7" x14ac:dyDescent="0.3">
      <c r="A440" t="s">
        <v>9</v>
      </c>
      <c r="B440" t="s">
        <v>758</v>
      </c>
      <c r="C440" s="10">
        <v>41362</v>
      </c>
      <c r="D440">
        <v>183</v>
      </c>
      <c r="E440">
        <v>790.125</v>
      </c>
      <c r="F440">
        <v>1</v>
      </c>
      <c r="G440" t="s">
        <v>759</v>
      </c>
    </row>
    <row r="441" spans="1:7" x14ac:dyDescent="0.3">
      <c r="A441" t="s">
        <v>9</v>
      </c>
      <c r="B441" t="s">
        <v>760</v>
      </c>
      <c r="C441" s="10">
        <v>41393</v>
      </c>
      <c r="D441">
        <v>183</v>
      </c>
      <c r="E441">
        <v>790.125</v>
      </c>
      <c r="F441">
        <v>1</v>
      </c>
      <c r="G441" t="s">
        <v>761</v>
      </c>
    </row>
    <row r="442" spans="1:7" x14ac:dyDescent="0.3">
      <c r="A442" t="s">
        <v>9</v>
      </c>
      <c r="B442" t="s">
        <v>762</v>
      </c>
      <c r="C442" s="10">
        <v>41472</v>
      </c>
      <c r="D442">
        <v>183</v>
      </c>
      <c r="E442">
        <v>790.125</v>
      </c>
      <c r="F442">
        <v>1</v>
      </c>
      <c r="G442" t="s">
        <v>763</v>
      </c>
    </row>
    <row r="443" spans="1:7" x14ac:dyDescent="0.3">
      <c r="A443" t="s">
        <v>9</v>
      </c>
      <c r="B443" t="s">
        <v>764</v>
      </c>
      <c r="C443" s="10">
        <v>41332</v>
      </c>
      <c r="D443">
        <v>183</v>
      </c>
      <c r="E443">
        <v>790.125</v>
      </c>
      <c r="F443">
        <v>1</v>
      </c>
      <c r="G443" t="s">
        <v>765</v>
      </c>
    </row>
    <row r="444" spans="1:7" x14ac:dyDescent="0.3">
      <c r="A444" t="s">
        <v>9</v>
      </c>
      <c r="B444" t="s">
        <v>766</v>
      </c>
      <c r="C444" s="10">
        <v>41485</v>
      </c>
      <c r="D444">
        <v>183</v>
      </c>
      <c r="E444">
        <v>790.125</v>
      </c>
      <c r="F444">
        <v>1</v>
      </c>
      <c r="G444" t="s">
        <v>767</v>
      </c>
    </row>
    <row r="445" spans="1:7" x14ac:dyDescent="0.3">
      <c r="A445" t="s">
        <v>9</v>
      </c>
      <c r="B445" t="s">
        <v>768</v>
      </c>
      <c r="C445" s="10">
        <v>41409</v>
      </c>
      <c r="D445">
        <v>183</v>
      </c>
      <c r="E445">
        <v>790.125</v>
      </c>
      <c r="F445">
        <v>1</v>
      </c>
      <c r="G445" t="s">
        <v>769</v>
      </c>
    </row>
    <row r="446" spans="1:7" x14ac:dyDescent="0.3">
      <c r="A446" t="s">
        <v>9</v>
      </c>
      <c r="B446" t="s">
        <v>770</v>
      </c>
      <c r="C446" s="10">
        <v>41542</v>
      </c>
      <c r="D446">
        <v>183</v>
      </c>
      <c r="E446">
        <v>790.125</v>
      </c>
      <c r="F446">
        <v>1</v>
      </c>
      <c r="G446" t="s">
        <v>771</v>
      </c>
    </row>
    <row r="447" spans="1:7" x14ac:dyDescent="0.3">
      <c r="A447" t="s">
        <v>9</v>
      </c>
      <c r="B447" t="s">
        <v>772</v>
      </c>
      <c r="C447" s="10">
        <v>41388</v>
      </c>
      <c r="D447">
        <v>183</v>
      </c>
      <c r="E447">
        <v>790.125</v>
      </c>
      <c r="F447">
        <v>1</v>
      </c>
      <c r="G447" t="s">
        <v>773</v>
      </c>
    </row>
    <row r="448" spans="1:7" x14ac:dyDescent="0.3">
      <c r="A448" t="s">
        <v>9</v>
      </c>
      <c r="B448" t="s">
        <v>774</v>
      </c>
      <c r="C448" s="10">
        <v>41393</v>
      </c>
      <c r="D448">
        <v>183</v>
      </c>
      <c r="E448">
        <v>790.125</v>
      </c>
      <c r="F448">
        <v>1</v>
      </c>
      <c r="G448" t="s">
        <v>775</v>
      </c>
    </row>
    <row r="449" spans="1:7" x14ac:dyDescent="0.3">
      <c r="A449" t="s">
        <v>9</v>
      </c>
      <c r="B449" t="s">
        <v>776</v>
      </c>
      <c r="C449" s="10">
        <v>41307</v>
      </c>
      <c r="D449">
        <v>183</v>
      </c>
      <c r="E449">
        <v>790.125</v>
      </c>
      <c r="F449">
        <v>1</v>
      </c>
      <c r="G449" t="s">
        <v>777</v>
      </c>
    </row>
    <row r="450" spans="1:7" x14ac:dyDescent="0.3">
      <c r="A450" t="s">
        <v>9</v>
      </c>
      <c r="B450" t="s">
        <v>778</v>
      </c>
      <c r="C450" s="10">
        <v>41398</v>
      </c>
      <c r="D450">
        <v>183</v>
      </c>
      <c r="E450">
        <v>790.125</v>
      </c>
      <c r="F450">
        <v>1</v>
      </c>
      <c r="G450" t="s">
        <v>779</v>
      </c>
    </row>
    <row r="451" spans="1:7" x14ac:dyDescent="0.3">
      <c r="A451" t="s">
        <v>9</v>
      </c>
      <c r="B451" t="s">
        <v>780</v>
      </c>
      <c r="C451" s="10">
        <v>41379</v>
      </c>
      <c r="D451">
        <v>183</v>
      </c>
      <c r="E451">
        <v>790.125</v>
      </c>
      <c r="F451">
        <v>1</v>
      </c>
      <c r="G451" t="s">
        <v>781</v>
      </c>
    </row>
    <row r="452" spans="1:7" x14ac:dyDescent="0.3">
      <c r="A452" t="s">
        <v>9</v>
      </c>
      <c r="B452" t="s">
        <v>782</v>
      </c>
      <c r="C452" s="10">
        <v>41493</v>
      </c>
      <c r="D452">
        <v>183</v>
      </c>
      <c r="E452">
        <v>790.125</v>
      </c>
      <c r="F452">
        <v>1</v>
      </c>
      <c r="G452" t="s">
        <v>783</v>
      </c>
    </row>
    <row r="453" spans="1:7" x14ac:dyDescent="0.3">
      <c r="A453" t="s">
        <v>9</v>
      </c>
      <c r="B453" t="s">
        <v>784</v>
      </c>
      <c r="C453" s="10">
        <v>41471</v>
      </c>
      <c r="D453">
        <v>183</v>
      </c>
      <c r="E453">
        <v>790.125</v>
      </c>
      <c r="F453">
        <v>1</v>
      </c>
      <c r="G453" t="s">
        <v>785</v>
      </c>
    </row>
    <row r="454" spans="1:7" x14ac:dyDescent="0.3">
      <c r="A454" t="s">
        <v>9</v>
      </c>
      <c r="B454" t="s">
        <v>48</v>
      </c>
      <c r="C454" s="10">
        <v>41472</v>
      </c>
      <c r="D454">
        <v>183</v>
      </c>
      <c r="E454">
        <v>790.125</v>
      </c>
      <c r="F454">
        <v>1</v>
      </c>
      <c r="G454" t="s">
        <v>49</v>
      </c>
    </row>
    <row r="455" spans="1:7" x14ac:dyDescent="0.3">
      <c r="A455" t="s">
        <v>9</v>
      </c>
      <c r="B455" t="s">
        <v>786</v>
      </c>
      <c r="C455" s="10">
        <v>41426</v>
      </c>
      <c r="D455">
        <v>183</v>
      </c>
      <c r="E455">
        <v>790.125</v>
      </c>
      <c r="F455">
        <v>1</v>
      </c>
      <c r="G455" t="s">
        <v>787</v>
      </c>
    </row>
    <row r="456" spans="1:7" x14ac:dyDescent="0.3">
      <c r="A456" t="s">
        <v>9</v>
      </c>
      <c r="B456" t="s">
        <v>788</v>
      </c>
      <c r="C456" s="10">
        <v>41311</v>
      </c>
      <c r="D456">
        <v>183</v>
      </c>
      <c r="E456">
        <v>790.125</v>
      </c>
      <c r="F456">
        <v>1</v>
      </c>
      <c r="G456" t="s">
        <v>789</v>
      </c>
    </row>
    <row r="457" spans="1:7" x14ac:dyDescent="0.3">
      <c r="A457" t="s">
        <v>9</v>
      </c>
      <c r="B457" t="s">
        <v>790</v>
      </c>
      <c r="C457" s="10">
        <v>41363</v>
      </c>
      <c r="D457">
        <v>183</v>
      </c>
      <c r="E457">
        <v>790.125</v>
      </c>
      <c r="F457">
        <v>1</v>
      </c>
      <c r="G457" t="s">
        <v>791</v>
      </c>
    </row>
    <row r="458" spans="1:7" x14ac:dyDescent="0.3">
      <c r="A458" t="s">
        <v>9</v>
      </c>
      <c r="B458" t="s">
        <v>792</v>
      </c>
      <c r="C458" s="10">
        <v>41346</v>
      </c>
      <c r="D458">
        <v>183</v>
      </c>
      <c r="E458">
        <v>790.125</v>
      </c>
      <c r="F458">
        <v>1</v>
      </c>
      <c r="G458" t="s">
        <v>793</v>
      </c>
    </row>
    <row r="459" spans="1:7" x14ac:dyDescent="0.3">
      <c r="A459" t="s">
        <v>9</v>
      </c>
      <c r="B459" t="s">
        <v>794</v>
      </c>
      <c r="C459" s="10">
        <v>41425</v>
      </c>
      <c r="D459">
        <v>183</v>
      </c>
      <c r="E459">
        <v>790.125</v>
      </c>
      <c r="F459">
        <v>1</v>
      </c>
      <c r="G459" t="s">
        <v>795</v>
      </c>
    </row>
    <row r="460" spans="1:7" x14ac:dyDescent="0.3">
      <c r="A460" t="s">
        <v>9</v>
      </c>
      <c r="B460" t="s">
        <v>796</v>
      </c>
      <c r="C460" s="10">
        <v>41416</v>
      </c>
      <c r="D460">
        <v>183</v>
      </c>
      <c r="E460">
        <v>790.125</v>
      </c>
      <c r="F460">
        <v>1</v>
      </c>
      <c r="G460" t="s">
        <v>797</v>
      </c>
    </row>
    <row r="461" spans="1:7" x14ac:dyDescent="0.3">
      <c r="A461" t="s">
        <v>9</v>
      </c>
      <c r="B461" t="s">
        <v>798</v>
      </c>
      <c r="C461" s="10">
        <v>41468</v>
      </c>
      <c r="D461">
        <v>183</v>
      </c>
      <c r="E461">
        <v>790.125</v>
      </c>
      <c r="F461">
        <v>1</v>
      </c>
      <c r="G461" t="s">
        <v>799</v>
      </c>
    </row>
    <row r="462" spans="1:7" x14ac:dyDescent="0.3">
      <c r="A462" t="s">
        <v>9</v>
      </c>
      <c r="B462" t="s">
        <v>800</v>
      </c>
      <c r="C462" s="10">
        <v>41517</v>
      </c>
      <c r="D462">
        <v>183</v>
      </c>
      <c r="E462">
        <v>790.125</v>
      </c>
      <c r="F462">
        <v>1</v>
      </c>
      <c r="G462" t="s">
        <v>801</v>
      </c>
    </row>
    <row r="463" spans="1:7" x14ac:dyDescent="0.3">
      <c r="A463" t="s">
        <v>9</v>
      </c>
      <c r="B463" t="s">
        <v>800</v>
      </c>
      <c r="C463" s="10">
        <v>41305</v>
      </c>
      <c r="D463">
        <v>183</v>
      </c>
      <c r="E463">
        <v>790.125</v>
      </c>
      <c r="F463">
        <v>1</v>
      </c>
      <c r="G463" t="s">
        <v>801</v>
      </c>
    </row>
    <row r="464" spans="1:7" x14ac:dyDescent="0.3">
      <c r="A464" t="s">
        <v>9</v>
      </c>
      <c r="B464" t="s">
        <v>802</v>
      </c>
      <c r="C464" s="10">
        <v>41359</v>
      </c>
      <c r="D464">
        <v>183</v>
      </c>
      <c r="E464">
        <v>790.125</v>
      </c>
      <c r="F464">
        <v>1</v>
      </c>
      <c r="G464" t="s">
        <v>803</v>
      </c>
    </row>
    <row r="465" spans="1:7" x14ac:dyDescent="0.3">
      <c r="A465" t="s">
        <v>9</v>
      </c>
      <c r="B465" t="s">
        <v>804</v>
      </c>
      <c r="C465" s="10">
        <v>41305</v>
      </c>
      <c r="D465">
        <v>183</v>
      </c>
      <c r="E465">
        <v>790.125</v>
      </c>
      <c r="F465">
        <v>1</v>
      </c>
      <c r="G465" t="s">
        <v>805</v>
      </c>
    </row>
    <row r="466" spans="1:7" x14ac:dyDescent="0.3">
      <c r="A466" t="s">
        <v>9</v>
      </c>
      <c r="B466" t="s">
        <v>806</v>
      </c>
      <c r="C466" s="10">
        <v>41543</v>
      </c>
      <c r="D466">
        <v>183</v>
      </c>
      <c r="E466">
        <v>790.125</v>
      </c>
      <c r="F466">
        <v>1</v>
      </c>
      <c r="G466" t="s">
        <v>807</v>
      </c>
    </row>
    <row r="467" spans="1:7" x14ac:dyDescent="0.3">
      <c r="A467" t="s">
        <v>9</v>
      </c>
      <c r="B467" t="s">
        <v>808</v>
      </c>
      <c r="C467" s="10">
        <v>41417</v>
      </c>
      <c r="D467">
        <v>183</v>
      </c>
      <c r="E467">
        <v>790.125</v>
      </c>
      <c r="F467">
        <v>1</v>
      </c>
      <c r="G467" t="s">
        <v>809</v>
      </c>
    </row>
    <row r="468" spans="1:7" x14ac:dyDescent="0.3">
      <c r="A468" t="s">
        <v>9</v>
      </c>
      <c r="B468" t="s">
        <v>810</v>
      </c>
      <c r="C468" s="10">
        <v>41304</v>
      </c>
      <c r="D468">
        <v>183</v>
      </c>
      <c r="E468">
        <v>790.125</v>
      </c>
      <c r="F468">
        <v>1</v>
      </c>
      <c r="G468" t="s">
        <v>811</v>
      </c>
    </row>
    <row r="469" spans="1:7" x14ac:dyDescent="0.3">
      <c r="A469" t="s">
        <v>9</v>
      </c>
      <c r="B469" t="s">
        <v>812</v>
      </c>
      <c r="C469" s="10">
        <v>41377</v>
      </c>
      <c r="D469">
        <v>183</v>
      </c>
      <c r="E469">
        <v>790.125</v>
      </c>
      <c r="F469">
        <v>1</v>
      </c>
      <c r="G469" t="s">
        <v>813</v>
      </c>
    </row>
    <row r="470" spans="1:7" x14ac:dyDescent="0.3">
      <c r="A470" t="s">
        <v>9</v>
      </c>
      <c r="B470" t="s">
        <v>814</v>
      </c>
      <c r="C470" s="10">
        <v>41384</v>
      </c>
      <c r="D470">
        <v>183</v>
      </c>
      <c r="E470">
        <v>790.125</v>
      </c>
      <c r="F470">
        <v>1</v>
      </c>
      <c r="G470" t="s">
        <v>815</v>
      </c>
    </row>
    <row r="471" spans="1:7" x14ac:dyDescent="0.3">
      <c r="A471" t="s">
        <v>9</v>
      </c>
      <c r="B471" t="s">
        <v>816</v>
      </c>
      <c r="C471" s="10">
        <v>41383</v>
      </c>
      <c r="D471">
        <v>183</v>
      </c>
      <c r="E471">
        <v>790.125</v>
      </c>
      <c r="F471">
        <v>1</v>
      </c>
      <c r="G471" t="s">
        <v>817</v>
      </c>
    </row>
    <row r="472" spans="1:7" x14ac:dyDescent="0.3">
      <c r="A472" t="s">
        <v>9</v>
      </c>
      <c r="B472" t="s">
        <v>818</v>
      </c>
      <c r="C472" s="10">
        <v>41361</v>
      </c>
      <c r="D472">
        <v>183</v>
      </c>
      <c r="E472">
        <v>790.125</v>
      </c>
      <c r="F472">
        <v>1</v>
      </c>
      <c r="G472" t="s">
        <v>819</v>
      </c>
    </row>
    <row r="473" spans="1:7" x14ac:dyDescent="0.3">
      <c r="A473" t="s">
        <v>9</v>
      </c>
      <c r="B473" t="s">
        <v>820</v>
      </c>
      <c r="C473" s="10">
        <v>41305</v>
      </c>
      <c r="D473">
        <v>183</v>
      </c>
      <c r="E473">
        <v>790.125</v>
      </c>
      <c r="F473">
        <v>1</v>
      </c>
      <c r="G473" t="s">
        <v>821</v>
      </c>
    </row>
    <row r="474" spans="1:7" x14ac:dyDescent="0.3">
      <c r="A474" t="s">
        <v>9</v>
      </c>
      <c r="B474" t="s">
        <v>822</v>
      </c>
      <c r="C474" s="10">
        <v>41381</v>
      </c>
      <c r="D474">
        <v>183</v>
      </c>
      <c r="E474">
        <v>790.125</v>
      </c>
      <c r="F474">
        <v>1</v>
      </c>
      <c r="G474" t="s">
        <v>823</v>
      </c>
    </row>
    <row r="475" spans="1:7" x14ac:dyDescent="0.3">
      <c r="A475" t="s">
        <v>9</v>
      </c>
      <c r="B475" t="s">
        <v>822</v>
      </c>
      <c r="C475" s="10">
        <v>41341</v>
      </c>
      <c r="D475">
        <v>183</v>
      </c>
      <c r="E475">
        <v>790.125</v>
      </c>
      <c r="F475">
        <v>1</v>
      </c>
      <c r="G475" t="s">
        <v>823</v>
      </c>
    </row>
    <row r="476" spans="1:7" x14ac:dyDescent="0.3">
      <c r="A476" t="s">
        <v>9</v>
      </c>
      <c r="B476" t="s">
        <v>822</v>
      </c>
      <c r="C476" s="10">
        <v>41466</v>
      </c>
      <c r="D476">
        <v>183</v>
      </c>
      <c r="E476">
        <v>790.125</v>
      </c>
      <c r="F476">
        <v>1</v>
      </c>
      <c r="G476" t="s">
        <v>823</v>
      </c>
    </row>
    <row r="477" spans="1:7" x14ac:dyDescent="0.3">
      <c r="A477" t="s">
        <v>9</v>
      </c>
      <c r="B477" t="s">
        <v>824</v>
      </c>
      <c r="C477" s="10">
        <v>41363</v>
      </c>
      <c r="D477">
        <v>183</v>
      </c>
      <c r="E477">
        <v>790.125</v>
      </c>
      <c r="F477">
        <v>1</v>
      </c>
      <c r="G477" t="s">
        <v>825</v>
      </c>
    </row>
    <row r="478" spans="1:7" x14ac:dyDescent="0.3">
      <c r="A478" t="s">
        <v>9</v>
      </c>
      <c r="B478" t="s">
        <v>824</v>
      </c>
      <c r="C478" s="10">
        <v>41432</v>
      </c>
      <c r="D478">
        <v>183</v>
      </c>
      <c r="E478">
        <v>790.125</v>
      </c>
      <c r="F478">
        <v>1</v>
      </c>
      <c r="G478" t="s">
        <v>825</v>
      </c>
    </row>
    <row r="479" spans="1:7" x14ac:dyDescent="0.3">
      <c r="A479" t="s">
        <v>9</v>
      </c>
      <c r="B479" t="s">
        <v>824</v>
      </c>
      <c r="C479" s="10">
        <v>41333</v>
      </c>
      <c r="D479">
        <v>183</v>
      </c>
      <c r="E479">
        <v>790.125</v>
      </c>
      <c r="F479">
        <v>1</v>
      </c>
      <c r="G479" t="s">
        <v>825</v>
      </c>
    </row>
    <row r="480" spans="1:7" x14ac:dyDescent="0.3">
      <c r="A480" t="s">
        <v>9</v>
      </c>
      <c r="B480" t="s">
        <v>826</v>
      </c>
      <c r="C480" s="10">
        <v>41635</v>
      </c>
      <c r="D480">
        <v>183</v>
      </c>
      <c r="E480">
        <v>790.125</v>
      </c>
      <c r="F480">
        <v>1</v>
      </c>
      <c r="G480" t="s">
        <v>827</v>
      </c>
    </row>
    <row r="481" spans="1:7" x14ac:dyDescent="0.3">
      <c r="A481" t="s">
        <v>9</v>
      </c>
      <c r="B481" t="s">
        <v>828</v>
      </c>
      <c r="C481" s="10">
        <v>41373</v>
      </c>
      <c r="D481">
        <v>183</v>
      </c>
      <c r="E481">
        <v>790.125</v>
      </c>
      <c r="F481">
        <v>1</v>
      </c>
      <c r="G481" t="s">
        <v>829</v>
      </c>
    </row>
    <row r="482" spans="1:7" x14ac:dyDescent="0.3">
      <c r="A482" t="s">
        <v>9</v>
      </c>
      <c r="B482" t="s">
        <v>830</v>
      </c>
      <c r="C482" s="10">
        <v>41551</v>
      </c>
      <c r="D482">
        <v>183</v>
      </c>
      <c r="E482">
        <v>790.125</v>
      </c>
      <c r="F482">
        <v>1</v>
      </c>
      <c r="G482" t="s">
        <v>831</v>
      </c>
    </row>
    <row r="483" spans="1:7" x14ac:dyDescent="0.3">
      <c r="A483" t="s">
        <v>9</v>
      </c>
      <c r="B483" t="s">
        <v>832</v>
      </c>
      <c r="C483" s="10">
        <v>41307</v>
      </c>
      <c r="D483">
        <v>183</v>
      </c>
      <c r="E483">
        <v>790.125</v>
      </c>
      <c r="F483">
        <v>1</v>
      </c>
      <c r="G483" t="s">
        <v>833</v>
      </c>
    </row>
    <row r="484" spans="1:7" x14ac:dyDescent="0.3">
      <c r="A484" t="s">
        <v>9</v>
      </c>
      <c r="B484" t="s">
        <v>834</v>
      </c>
      <c r="C484" s="10">
        <v>41488</v>
      </c>
      <c r="D484">
        <v>183</v>
      </c>
      <c r="E484">
        <v>790.125</v>
      </c>
      <c r="F484">
        <v>1</v>
      </c>
      <c r="G484" t="s">
        <v>835</v>
      </c>
    </row>
    <row r="485" spans="1:7" x14ac:dyDescent="0.3">
      <c r="A485" t="s">
        <v>9</v>
      </c>
      <c r="B485" t="s">
        <v>836</v>
      </c>
      <c r="C485" s="10">
        <v>41524</v>
      </c>
      <c r="D485">
        <v>183</v>
      </c>
      <c r="E485">
        <v>790.125</v>
      </c>
      <c r="F485">
        <v>1</v>
      </c>
      <c r="G485" t="s">
        <v>837</v>
      </c>
    </row>
    <row r="486" spans="1:7" x14ac:dyDescent="0.3">
      <c r="A486" t="s">
        <v>9</v>
      </c>
      <c r="B486" t="s">
        <v>836</v>
      </c>
      <c r="C486" s="10">
        <v>41508</v>
      </c>
      <c r="D486">
        <v>183</v>
      </c>
      <c r="E486">
        <v>790.125</v>
      </c>
      <c r="F486">
        <v>1</v>
      </c>
      <c r="G486" t="s">
        <v>837</v>
      </c>
    </row>
    <row r="487" spans="1:7" x14ac:dyDescent="0.3">
      <c r="A487" t="s">
        <v>9</v>
      </c>
      <c r="B487" t="s">
        <v>838</v>
      </c>
      <c r="C487" s="10">
        <v>41304</v>
      </c>
      <c r="D487">
        <v>183</v>
      </c>
      <c r="E487">
        <v>790.125</v>
      </c>
      <c r="F487">
        <v>1</v>
      </c>
      <c r="G487" t="s">
        <v>839</v>
      </c>
    </row>
    <row r="488" spans="1:7" x14ac:dyDescent="0.3">
      <c r="A488" t="s">
        <v>9</v>
      </c>
      <c r="B488" t="s">
        <v>840</v>
      </c>
      <c r="C488" s="10">
        <v>41547</v>
      </c>
      <c r="D488">
        <v>183</v>
      </c>
      <c r="E488">
        <v>790.125</v>
      </c>
      <c r="F488">
        <v>1</v>
      </c>
      <c r="G488" t="s">
        <v>841</v>
      </c>
    </row>
    <row r="489" spans="1:7" x14ac:dyDescent="0.3">
      <c r="A489" t="s">
        <v>9</v>
      </c>
      <c r="B489" t="s">
        <v>842</v>
      </c>
      <c r="C489" s="10">
        <v>41489</v>
      </c>
      <c r="D489">
        <v>183</v>
      </c>
      <c r="E489">
        <v>790.125</v>
      </c>
      <c r="F489">
        <v>1</v>
      </c>
      <c r="G489" t="s">
        <v>843</v>
      </c>
    </row>
    <row r="490" spans="1:7" x14ac:dyDescent="0.3">
      <c r="A490" t="s">
        <v>9</v>
      </c>
      <c r="B490" t="s">
        <v>842</v>
      </c>
      <c r="C490" s="10">
        <v>41605</v>
      </c>
      <c r="D490">
        <v>183</v>
      </c>
      <c r="E490">
        <v>790.125</v>
      </c>
      <c r="F490">
        <v>1</v>
      </c>
      <c r="G490" t="s">
        <v>843</v>
      </c>
    </row>
    <row r="491" spans="1:7" x14ac:dyDescent="0.3">
      <c r="A491" t="s">
        <v>9</v>
      </c>
      <c r="B491" t="s">
        <v>844</v>
      </c>
      <c r="C491" s="10">
        <v>41485</v>
      </c>
      <c r="D491">
        <v>183</v>
      </c>
      <c r="E491">
        <v>790.125</v>
      </c>
      <c r="F491">
        <v>1</v>
      </c>
      <c r="G491" t="s">
        <v>845</v>
      </c>
    </row>
    <row r="492" spans="1:7" x14ac:dyDescent="0.3">
      <c r="A492" t="s">
        <v>9</v>
      </c>
      <c r="B492" t="s">
        <v>846</v>
      </c>
      <c r="C492" s="10">
        <v>41387</v>
      </c>
      <c r="D492">
        <v>183</v>
      </c>
      <c r="E492">
        <v>790.125</v>
      </c>
      <c r="F492">
        <v>1</v>
      </c>
      <c r="G492" t="s">
        <v>847</v>
      </c>
    </row>
    <row r="493" spans="1:7" x14ac:dyDescent="0.3">
      <c r="A493" t="s">
        <v>9</v>
      </c>
      <c r="B493" t="s">
        <v>848</v>
      </c>
      <c r="C493" s="10">
        <v>41304</v>
      </c>
      <c r="D493">
        <v>183</v>
      </c>
      <c r="E493">
        <v>790.125</v>
      </c>
      <c r="F493">
        <v>1</v>
      </c>
      <c r="G493" t="s">
        <v>849</v>
      </c>
    </row>
    <row r="494" spans="1:7" x14ac:dyDescent="0.3">
      <c r="A494" t="s">
        <v>9</v>
      </c>
      <c r="B494" t="s">
        <v>850</v>
      </c>
      <c r="C494" s="10">
        <v>41530</v>
      </c>
      <c r="D494">
        <v>183</v>
      </c>
      <c r="E494">
        <v>790.125</v>
      </c>
      <c r="F494">
        <v>1</v>
      </c>
      <c r="G494" t="s">
        <v>851</v>
      </c>
    </row>
    <row r="495" spans="1:7" x14ac:dyDescent="0.3">
      <c r="A495" t="s">
        <v>9</v>
      </c>
      <c r="B495" t="s">
        <v>852</v>
      </c>
      <c r="C495" s="10">
        <v>41348</v>
      </c>
      <c r="D495">
        <v>183</v>
      </c>
      <c r="E495">
        <v>790.125</v>
      </c>
      <c r="F495">
        <v>1</v>
      </c>
      <c r="G495" t="s">
        <v>853</v>
      </c>
    </row>
    <row r="496" spans="1:7" x14ac:dyDescent="0.3">
      <c r="A496" t="s">
        <v>9</v>
      </c>
      <c r="B496" t="s">
        <v>854</v>
      </c>
      <c r="C496" s="10">
        <v>41303</v>
      </c>
      <c r="D496">
        <v>183</v>
      </c>
      <c r="E496">
        <v>790.125</v>
      </c>
      <c r="F496">
        <v>1</v>
      </c>
      <c r="G496" t="s">
        <v>855</v>
      </c>
    </row>
    <row r="497" spans="1:7" x14ac:dyDescent="0.3">
      <c r="A497" t="s">
        <v>9</v>
      </c>
      <c r="B497" t="s">
        <v>856</v>
      </c>
      <c r="C497" s="10">
        <v>41304</v>
      </c>
      <c r="D497">
        <v>183</v>
      </c>
      <c r="E497">
        <v>790.125</v>
      </c>
      <c r="F497">
        <v>1</v>
      </c>
      <c r="G497" t="s">
        <v>857</v>
      </c>
    </row>
    <row r="498" spans="1:7" x14ac:dyDescent="0.3">
      <c r="A498" t="s">
        <v>9</v>
      </c>
      <c r="B498" t="s">
        <v>858</v>
      </c>
      <c r="C498" s="10">
        <v>41551</v>
      </c>
      <c r="D498">
        <v>183</v>
      </c>
      <c r="E498">
        <v>790.125</v>
      </c>
      <c r="F498">
        <v>1</v>
      </c>
      <c r="G498" t="s">
        <v>859</v>
      </c>
    </row>
    <row r="499" spans="1:7" x14ac:dyDescent="0.3">
      <c r="A499" t="s">
        <v>9</v>
      </c>
      <c r="B499" t="s">
        <v>860</v>
      </c>
      <c r="C499" s="10">
        <v>41382</v>
      </c>
      <c r="D499">
        <v>183</v>
      </c>
      <c r="E499">
        <v>790.125</v>
      </c>
      <c r="F499">
        <v>1</v>
      </c>
      <c r="G499" t="s">
        <v>861</v>
      </c>
    </row>
    <row r="500" spans="1:7" x14ac:dyDescent="0.3">
      <c r="A500" t="s">
        <v>9</v>
      </c>
      <c r="B500" t="s">
        <v>862</v>
      </c>
      <c r="C500" s="10">
        <v>41340</v>
      </c>
      <c r="D500">
        <v>183</v>
      </c>
      <c r="E500">
        <v>790.125</v>
      </c>
      <c r="F500">
        <v>1</v>
      </c>
      <c r="G500" t="s">
        <v>863</v>
      </c>
    </row>
    <row r="501" spans="1:7" x14ac:dyDescent="0.3">
      <c r="A501" t="s">
        <v>9</v>
      </c>
      <c r="B501" t="s">
        <v>864</v>
      </c>
      <c r="C501" s="10">
        <v>41380</v>
      </c>
      <c r="D501">
        <v>183</v>
      </c>
      <c r="E501">
        <v>790.125</v>
      </c>
      <c r="F501">
        <v>1</v>
      </c>
      <c r="G501" t="s">
        <v>865</v>
      </c>
    </row>
    <row r="502" spans="1:7" x14ac:dyDescent="0.3">
      <c r="A502" t="s">
        <v>9</v>
      </c>
      <c r="B502" t="s">
        <v>866</v>
      </c>
      <c r="C502" s="10">
        <v>41305</v>
      </c>
      <c r="D502">
        <v>183</v>
      </c>
      <c r="E502">
        <v>790.125</v>
      </c>
      <c r="F502">
        <v>1</v>
      </c>
      <c r="G502" t="s">
        <v>867</v>
      </c>
    </row>
    <row r="503" spans="1:7" x14ac:dyDescent="0.3">
      <c r="A503" t="s">
        <v>9</v>
      </c>
      <c r="B503" t="s">
        <v>868</v>
      </c>
      <c r="C503" s="10">
        <v>41485</v>
      </c>
      <c r="D503">
        <v>183</v>
      </c>
      <c r="E503">
        <v>790.125</v>
      </c>
      <c r="F503">
        <v>1</v>
      </c>
      <c r="G503" t="s">
        <v>869</v>
      </c>
    </row>
    <row r="504" spans="1:7" x14ac:dyDescent="0.3">
      <c r="A504" t="s">
        <v>9</v>
      </c>
      <c r="B504" t="s">
        <v>870</v>
      </c>
      <c r="C504" s="10">
        <v>41472</v>
      </c>
      <c r="D504">
        <v>183</v>
      </c>
      <c r="E504">
        <v>790.125</v>
      </c>
      <c r="F504">
        <v>1</v>
      </c>
      <c r="G504" t="s">
        <v>871</v>
      </c>
    </row>
    <row r="505" spans="1:7" x14ac:dyDescent="0.3">
      <c r="A505" t="s">
        <v>9</v>
      </c>
      <c r="B505" t="s">
        <v>872</v>
      </c>
      <c r="C505" s="10">
        <v>41375</v>
      </c>
      <c r="D505">
        <v>183</v>
      </c>
      <c r="E505">
        <v>790.125</v>
      </c>
      <c r="F505">
        <v>1</v>
      </c>
      <c r="G505" t="s">
        <v>873</v>
      </c>
    </row>
    <row r="506" spans="1:7" x14ac:dyDescent="0.3">
      <c r="A506" t="s">
        <v>9</v>
      </c>
      <c r="B506" t="s">
        <v>874</v>
      </c>
      <c r="C506" s="10">
        <v>41454</v>
      </c>
      <c r="D506">
        <v>183</v>
      </c>
      <c r="E506">
        <v>790.125</v>
      </c>
      <c r="F506">
        <v>1</v>
      </c>
      <c r="G506" t="s">
        <v>875</v>
      </c>
    </row>
    <row r="507" spans="1:7" x14ac:dyDescent="0.3">
      <c r="A507" t="s">
        <v>9</v>
      </c>
      <c r="B507" t="s">
        <v>876</v>
      </c>
      <c r="C507" s="10">
        <v>41639</v>
      </c>
      <c r="D507">
        <v>183</v>
      </c>
      <c r="E507">
        <v>790.125</v>
      </c>
      <c r="F507">
        <v>1</v>
      </c>
      <c r="G507" t="s">
        <v>877</v>
      </c>
    </row>
    <row r="508" spans="1:7" x14ac:dyDescent="0.3">
      <c r="A508" t="s">
        <v>9</v>
      </c>
      <c r="B508" t="s">
        <v>878</v>
      </c>
      <c r="C508" s="10">
        <v>41335</v>
      </c>
      <c r="D508">
        <v>183</v>
      </c>
      <c r="E508">
        <v>790.125</v>
      </c>
      <c r="F508">
        <v>1</v>
      </c>
      <c r="G508" t="s">
        <v>879</v>
      </c>
    </row>
    <row r="509" spans="1:7" x14ac:dyDescent="0.3">
      <c r="A509" t="s">
        <v>9</v>
      </c>
      <c r="B509" t="s">
        <v>880</v>
      </c>
      <c r="C509" s="10">
        <v>41454</v>
      </c>
      <c r="D509">
        <v>183</v>
      </c>
      <c r="E509">
        <v>790.125</v>
      </c>
      <c r="F509">
        <v>1</v>
      </c>
      <c r="G509" t="s">
        <v>881</v>
      </c>
    </row>
    <row r="510" spans="1:7" x14ac:dyDescent="0.3">
      <c r="A510" t="s">
        <v>9</v>
      </c>
      <c r="B510" t="s">
        <v>882</v>
      </c>
      <c r="C510" s="10">
        <v>41401</v>
      </c>
      <c r="D510">
        <v>183</v>
      </c>
      <c r="E510">
        <v>790.125</v>
      </c>
      <c r="F510">
        <v>1</v>
      </c>
      <c r="G510" t="s">
        <v>883</v>
      </c>
    </row>
    <row r="511" spans="1:7" x14ac:dyDescent="0.3">
      <c r="A511" t="s">
        <v>9</v>
      </c>
      <c r="B511" t="s">
        <v>884</v>
      </c>
      <c r="C511" s="10">
        <v>41527</v>
      </c>
      <c r="D511">
        <v>183</v>
      </c>
      <c r="E511">
        <v>790.125</v>
      </c>
      <c r="F511">
        <v>1</v>
      </c>
      <c r="G511" t="s">
        <v>885</v>
      </c>
    </row>
    <row r="512" spans="1:7" x14ac:dyDescent="0.3">
      <c r="A512" t="s">
        <v>9</v>
      </c>
      <c r="B512" t="s">
        <v>886</v>
      </c>
      <c r="C512" s="10">
        <v>41418</v>
      </c>
      <c r="D512">
        <v>183</v>
      </c>
      <c r="E512">
        <v>790.125</v>
      </c>
      <c r="F512">
        <v>1</v>
      </c>
      <c r="G512" t="s">
        <v>887</v>
      </c>
    </row>
    <row r="513" spans="1:7" x14ac:dyDescent="0.3">
      <c r="A513" t="s">
        <v>9</v>
      </c>
      <c r="B513" t="s">
        <v>888</v>
      </c>
      <c r="C513" s="10">
        <v>41351</v>
      </c>
      <c r="D513">
        <v>183</v>
      </c>
      <c r="E513">
        <v>790.125</v>
      </c>
      <c r="F513">
        <v>1</v>
      </c>
      <c r="G513" t="s">
        <v>889</v>
      </c>
    </row>
    <row r="514" spans="1:7" x14ac:dyDescent="0.3">
      <c r="A514" t="s">
        <v>9</v>
      </c>
      <c r="B514" t="s">
        <v>890</v>
      </c>
      <c r="C514" s="10">
        <v>41472</v>
      </c>
      <c r="D514">
        <v>183</v>
      </c>
      <c r="E514">
        <v>790.125</v>
      </c>
      <c r="F514">
        <v>1</v>
      </c>
      <c r="G514" t="s">
        <v>891</v>
      </c>
    </row>
    <row r="515" spans="1:7" x14ac:dyDescent="0.3">
      <c r="A515" t="s">
        <v>9</v>
      </c>
      <c r="B515" t="s">
        <v>892</v>
      </c>
      <c r="C515" s="10">
        <v>41362</v>
      </c>
      <c r="D515">
        <v>183</v>
      </c>
      <c r="E515">
        <v>790.125</v>
      </c>
      <c r="F515">
        <v>1</v>
      </c>
      <c r="G515" t="s">
        <v>893</v>
      </c>
    </row>
    <row r="516" spans="1:7" x14ac:dyDescent="0.3">
      <c r="A516" t="s">
        <v>9</v>
      </c>
      <c r="B516" t="s">
        <v>894</v>
      </c>
      <c r="C516" s="10">
        <v>41410</v>
      </c>
      <c r="D516">
        <v>183</v>
      </c>
      <c r="E516">
        <v>790.125</v>
      </c>
      <c r="F516">
        <v>1</v>
      </c>
      <c r="G516" t="s">
        <v>895</v>
      </c>
    </row>
    <row r="517" spans="1:7" x14ac:dyDescent="0.3">
      <c r="A517" t="s">
        <v>9</v>
      </c>
      <c r="B517" t="s">
        <v>894</v>
      </c>
      <c r="C517" s="10">
        <v>41453</v>
      </c>
      <c r="D517">
        <v>183</v>
      </c>
      <c r="E517">
        <v>790.125</v>
      </c>
      <c r="F517">
        <v>1</v>
      </c>
      <c r="G517" t="s">
        <v>895</v>
      </c>
    </row>
    <row r="518" spans="1:7" x14ac:dyDescent="0.3">
      <c r="A518" t="s">
        <v>9</v>
      </c>
      <c r="B518" t="s">
        <v>896</v>
      </c>
      <c r="C518" s="10">
        <v>41450</v>
      </c>
      <c r="D518">
        <v>183</v>
      </c>
      <c r="E518">
        <v>790.125</v>
      </c>
      <c r="F518">
        <v>1</v>
      </c>
      <c r="G518" t="s">
        <v>897</v>
      </c>
    </row>
    <row r="519" spans="1:7" x14ac:dyDescent="0.3">
      <c r="A519" t="s">
        <v>9</v>
      </c>
      <c r="B519" t="s">
        <v>898</v>
      </c>
      <c r="C519" s="10">
        <v>41526</v>
      </c>
      <c r="D519">
        <v>183</v>
      </c>
      <c r="E519">
        <v>790.125</v>
      </c>
      <c r="F519">
        <v>1</v>
      </c>
      <c r="G519" t="s">
        <v>899</v>
      </c>
    </row>
    <row r="520" spans="1:7" x14ac:dyDescent="0.3">
      <c r="A520" t="s">
        <v>9</v>
      </c>
      <c r="B520" t="s">
        <v>900</v>
      </c>
      <c r="C520" s="10">
        <v>41628</v>
      </c>
      <c r="D520">
        <v>183</v>
      </c>
      <c r="E520">
        <v>790.125</v>
      </c>
      <c r="F520">
        <v>1</v>
      </c>
      <c r="G520" t="s">
        <v>901</v>
      </c>
    </row>
    <row r="521" spans="1:7" x14ac:dyDescent="0.3">
      <c r="A521" t="s">
        <v>9</v>
      </c>
      <c r="B521" t="s">
        <v>902</v>
      </c>
      <c r="C521" s="10">
        <v>41404</v>
      </c>
      <c r="D521">
        <v>183</v>
      </c>
      <c r="E521">
        <v>790.125</v>
      </c>
      <c r="F521">
        <v>1</v>
      </c>
      <c r="G521" t="s">
        <v>903</v>
      </c>
    </row>
    <row r="522" spans="1:7" x14ac:dyDescent="0.3">
      <c r="A522" t="s">
        <v>9</v>
      </c>
      <c r="B522" t="s">
        <v>902</v>
      </c>
      <c r="C522" s="10">
        <v>41438</v>
      </c>
      <c r="D522">
        <v>183</v>
      </c>
      <c r="E522">
        <v>790.125</v>
      </c>
      <c r="F522">
        <v>1</v>
      </c>
      <c r="G522" t="s">
        <v>903</v>
      </c>
    </row>
    <row r="523" spans="1:7" x14ac:dyDescent="0.3">
      <c r="A523" t="s">
        <v>9</v>
      </c>
      <c r="B523" t="s">
        <v>904</v>
      </c>
      <c r="C523" s="10">
        <v>41474</v>
      </c>
      <c r="D523">
        <v>183</v>
      </c>
      <c r="E523">
        <v>790.125</v>
      </c>
      <c r="F523">
        <v>1</v>
      </c>
      <c r="G523" t="s">
        <v>905</v>
      </c>
    </row>
    <row r="524" spans="1:7" x14ac:dyDescent="0.3">
      <c r="A524" t="s">
        <v>9</v>
      </c>
      <c r="B524" t="s">
        <v>906</v>
      </c>
      <c r="C524" s="10">
        <v>41305</v>
      </c>
      <c r="D524">
        <v>183</v>
      </c>
      <c r="E524">
        <v>790.125</v>
      </c>
      <c r="F524">
        <v>1</v>
      </c>
      <c r="G524" t="s">
        <v>907</v>
      </c>
    </row>
    <row r="525" spans="1:7" x14ac:dyDescent="0.3">
      <c r="A525" t="s">
        <v>9</v>
      </c>
      <c r="B525" t="s">
        <v>908</v>
      </c>
      <c r="C525" s="10">
        <v>41536</v>
      </c>
      <c r="D525">
        <v>183</v>
      </c>
      <c r="E525">
        <v>790.125</v>
      </c>
      <c r="F525">
        <v>1</v>
      </c>
      <c r="G525" t="s">
        <v>909</v>
      </c>
    </row>
    <row r="526" spans="1:7" x14ac:dyDescent="0.3">
      <c r="A526" t="s">
        <v>9</v>
      </c>
      <c r="B526" t="s">
        <v>910</v>
      </c>
      <c r="C526" s="10">
        <v>41603</v>
      </c>
      <c r="D526">
        <v>183</v>
      </c>
      <c r="E526">
        <v>790.125</v>
      </c>
      <c r="F526">
        <v>1</v>
      </c>
      <c r="G526" t="s">
        <v>911</v>
      </c>
    </row>
    <row r="527" spans="1:7" x14ac:dyDescent="0.3">
      <c r="A527" t="s">
        <v>9</v>
      </c>
      <c r="B527" t="s">
        <v>912</v>
      </c>
      <c r="C527" s="10">
        <v>41481</v>
      </c>
      <c r="D527">
        <v>183</v>
      </c>
      <c r="E527">
        <v>790.125</v>
      </c>
      <c r="F527">
        <v>1</v>
      </c>
      <c r="G527" t="s">
        <v>913</v>
      </c>
    </row>
    <row r="528" spans="1:7" x14ac:dyDescent="0.3">
      <c r="A528" t="s">
        <v>9</v>
      </c>
      <c r="B528" t="s">
        <v>914</v>
      </c>
      <c r="C528" s="10">
        <v>41474</v>
      </c>
      <c r="D528">
        <v>183</v>
      </c>
      <c r="E528">
        <v>790.125</v>
      </c>
      <c r="F528">
        <v>1</v>
      </c>
      <c r="G528" t="s">
        <v>915</v>
      </c>
    </row>
    <row r="529" spans="1:7" x14ac:dyDescent="0.3">
      <c r="A529" t="s">
        <v>9</v>
      </c>
      <c r="B529" t="s">
        <v>916</v>
      </c>
      <c r="C529" s="10">
        <v>41533</v>
      </c>
      <c r="D529">
        <v>183</v>
      </c>
      <c r="E529">
        <v>790.125</v>
      </c>
      <c r="F529">
        <v>1</v>
      </c>
      <c r="G529" t="s">
        <v>917</v>
      </c>
    </row>
    <row r="530" spans="1:7" x14ac:dyDescent="0.3">
      <c r="A530" t="s">
        <v>9</v>
      </c>
      <c r="B530" t="s">
        <v>918</v>
      </c>
      <c r="C530" s="10">
        <v>41333</v>
      </c>
      <c r="D530">
        <v>183</v>
      </c>
      <c r="E530">
        <v>790.125</v>
      </c>
      <c r="F530">
        <v>1</v>
      </c>
      <c r="G530" t="s">
        <v>919</v>
      </c>
    </row>
    <row r="531" spans="1:7" x14ac:dyDescent="0.3">
      <c r="A531" t="s">
        <v>9</v>
      </c>
      <c r="B531" t="s">
        <v>920</v>
      </c>
      <c r="C531" s="10">
        <v>41369</v>
      </c>
      <c r="D531">
        <v>183</v>
      </c>
      <c r="E531">
        <v>790.125</v>
      </c>
      <c r="F531">
        <v>1</v>
      </c>
      <c r="G531" t="s">
        <v>921</v>
      </c>
    </row>
    <row r="532" spans="1:7" x14ac:dyDescent="0.3">
      <c r="A532" t="s">
        <v>9</v>
      </c>
      <c r="B532" t="s">
        <v>922</v>
      </c>
      <c r="C532" s="10">
        <v>41451</v>
      </c>
      <c r="D532">
        <v>183</v>
      </c>
      <c r="E532">
        <v>790.125</v>
      </c>
      <c r="F532">
        <v>1</v>
      </c>
      <c r="G532" t="s">
        <v>923</v>
      </c>
    </row>
    <row r="533" spans="1:7" x14ac:dyDescent="0.3">
      <c r="A533" t="s">
        <v>9</v>
      </c>
      <c r="B533" t="s">
        <v>924</v>
      </c>
      <c r="C533" s="10">
        <v>41418</v>
      </c>
      <c r="D533">
        <v>183</v>
      </c>
      <c r="E533">
        <v>790.125</v>
      </c>
      <c r="F533">
        <v>1</v>
      </c>
      <c r="G533" t="s">
        <v>925</v>
      </c>
    </row>
    <row r="534" spans="1:7" x14ac:dyDescent="0.3">
      <c r="A534" t="s">
        <v>9</v>
      </c>
      <c r="B534" t="s">
        <v>926</v>
      </c>
      <c r="C534" s="10">
        <v>41366</v>
      </c>
      <c r="D534">
        <v>183</v>
      </c>
      <c r="E534">
        <v>790.125</v>
      </c>
      <c r="F534">
        <v>1</v>
      </c>
      <c r="G534" t="s">
        <v>927</v>
      </c>
    </row>
    <row r="535" spans="1:7" x14ac:dyDescent="0.3">
      <c r="A535" t="s">
        <v>9</v>
      </c>
      <c r="B535" t="s">
        <v>928</v>
      </c>
      <c r="C535" s="10">
        <v>41475</v>
      </c>
      <c r="D535">
        <v>183</v>
      </c>
      <c r="E535">
        <v>790.125</v>
      </c>
      <c r="F535">
        <v>1</v>
      </c>
      <c r="G535" t="s">
        <v>929</v>
      </c>
    </row>
    <row r="536" spans="1:7" x14ac:dyDescent="0.3">
      <c r="A536" t="s">
        <v>9</v>
      </c>
      <c r="B536" t="s">
        <v>930</v>
      </c>
      <c r="C536" s="10">
        <v>41474</v>
      </c>
      <c r="D536">
        <v>183</v>
      </c>
      <c r="E536">
        <v>790.125</v>
      </c>
      <c r="F536">
        <v>1</v>
      </c>
      <c r="G536" t="s">
        <v>931</v>
      </c>
    </row>
    <row r="537" spans="1:7" x14ac:dyDescent="0.3">
      <c r="A537" t="s">
        <v>9</v>
      </c>
      <c r="B537" t="s">
        <v>932</v>
      </c>
      <c r="C537" s="10">
        <v>41298</v>
      </c>
      <c r="D537">
        <v>183</v>
      </c>
      <c r="E537">
        <v>790.125</v>
      </c>
      <c r="F537">
        <v>1</v>
      </c>
      <c r="G537" t="s">
        <v>933</v>
      </c>
    </row>
    <row r="538" spans="1:7" x14ac:dyDescent="0.3">
      <c r="A538" t="s">
        <v>9</v>
      </c>
      <c r="B538" t="s">
        <v>934</v>
      </c>
      <c r="C538" s="10">
        <v>41639</v>
      </c>
      <c r="D538">
        <v>183</v>
      </c>
      <c r="E538">
        <v>790.125</v>
      </c>
      <c r="F538">
        <v>1</v>
      </c>
      <c r="G538" t="s">
        <v>935</v>
      </c>
    </row>
    <row r="539" spans="1:7" x14ac:dyDescent="0.3">
      <c r="A539" t="s">
        <v>9</v>
      </c>
      <c r="B539" t="s">
        <v>936</v>
      </c>
      <c r="C539" s="10">
        <v>41496</v>
      </c>
      <c r="D539">
        <v>183</v>
      </c>
      <c r="E539">
        <v>790.125</v>
      </c>
      <c r="F539">
        <v>1</v>
      </c>
      <c r="G539" t="s">
        <v>937</v>
      </c>
    </row>
    <row r="540" spans="1:7" x14ac:dyDescent="0.3">
      <c r="A540" t="s">
        <v>9</v>
      </c>
      <c r="B540" t="s">
        <v>938</v>
      </c>
      <c r="C540" s="10">
        <v>41492</v>
      </c>
      <c r="D540">
        <v>183</v>
      </c>
      <c r="E540">
        <v>790.125</v>
      </c>
      <c r="F540">
        <v>1</v>
      </c>
      <c r="G540" t="s">
        <v>939</v>
      </c>
    </row>
    <row r="541" spans="1:7" x14ac:dyDescent="0.3">
      <c r="A541" t="s">
        <v>9</v>
      </c>
      <c r="B541" t="s">
        <v>940</v>
      </c>
      <c r="C541" s="10">
        <v>41412</v>
      </c>
      <c r="D541">
        <v>183</v>
      </c>
      <c r="E541">
        <v>790.125</v>
      </c>
      <c r="F541">
        <v>1</v>
      </c>
      <c r="G541" t="s">
        <v>941</v>
      </c>
    </row>
    <row r="542" spans="1:7" x14ac:dyDescent="0.3">
      <c r="A542" t="s">
        <v>9</v>
      </c>
      <c r="B542" t="s">
        <v>942</v>
      </c>
      <c r="C542" s="10">
        <v>41423</v>
      </c>
      <c r="D542">
        <v>183</v>
      </c>
      <c r="E542">
        <v>790.125</v>
      </c>
      <c r="F542">
        <v>1</v>
      </c>
      <c r="G542" t="s">
        <v>943</v>
      </c>
    </row>
    <row r="543" spans="1:7" x14ac:dyDescent="0.3">
      <c r="A543" t="s">
        <v>9</v>
      </c>
      <c r="B543" t="s">
        <v>944</v>
      </c>
      <c r="C543" s="10">
        <v>41515</v>
      </c>
      <c r="D543">
        <v>183</v>
      </c>
      <c r="E543">
        <v>790.125</v>
      </c>
      <c r="F543">
        <v>1</v>
      </c>
      <c r="G543" t="s">
        <v>945</v>
      </c>
    </row>
    <row r="544" spans="1:7" x14ac:dyDescent="0.3">
      <c r="A544" t="s">
        <v>9</v>
      </c>
      <c r="B544" t="s">
        <v>946</v>
      </c>
      <c r="C544" s="10">
        <v>41590</v>
      </c>
      <c r="D544">
        <v>183</v>
      </c>
      <c r="E544">
        <v>790.125</v>
      </c>
      <c r="F544">
        <v>1</v>
      </c>
      <c r="G544" t="s">
        <v>947</v>
      </c>
    </row>
    <row r="545" spans="1:7" x14ac:dyDescent="0.3">
      <c r="A545" t="s">
        <v>9</v>
      </c>
      <c r="B545" t="s">
        <v>948</v>
      </c>
      <c r="C545" s="10">
        <v>41443</v>
      </c>
      <c r="D545">
        <v>183</v>
      </c>
      <c r="E545">
        <v>790.125</v>
      </c>
      <c r="F545">
        <v>1</v>
      </c>
      <c r="G545" t="s">
        <v>949</v>
      </c>
    </row>
    <row r="546" spans="1:7" x14ac:dyDescent="0.3">
      <c r="A546" t="s">
        <v>9</v>
      </c>
      <c r="B546" t="s">
        <v>950</v>
      </c>
      <c r="C546" s="10">
        <v>41340</v>
      </c>
      <c r="D546">
        <v>183</v>
      </c>
      <c r="E546">
        <v>790.125</v>
      </c>
      <c r="F546">
        <v>1</v>
      </c>
      <c r="G546" t="s">
        <v>951</v>
      </c>
    </row>
    <row r="547" spans="1:7" x14ac:dyDescent="0.3">
      <c r="A547" t="s">
        <v>9</v>
      </c>
      <c r="B547" t="s">
        <v>952</v>
      </c>
      <c r="C547" s="10">
        <v>41443</v>
      </c>
      <c r="D547">
        <v>183</v>
      </c>
      <c r="E547">
        <v>790.125</v>
      </c>
      <c r="F547">
        <v>1</v>
      </c>
      <c r="G547" t="s">
        <v>953</v>
      </c>
    </row>
    <row r="548" spans="1:7" x14ac:dyDescent="0.3">
      <c r="A548" t="s">
        <v>9</v>
      </c>
      <c r="B548" t="s">
        <v>954</v>
      </c>
      <c r="C548" s="10">
        <v>41363</v>
      </c>
      <c r="D548">
        <v>183</v>
      </c>
      <c r="E548">
        <v>790.125</v>
      </c>
      <c r="F548">
        <v>1</v>
      </c>
      <c r="G548" t="s">
        <v>955</v>
      </c>
    </row>
    <row r="549" spans="1:7" x14ac:dyDescent="0.3">
      <c r="A549" t="s">
        <v>9</v>
      </c>
      <c r="B549" t="s">
        <v>956</v>
      </c>
      <c r="C549" s="10">
        <v>41290</v>
      </c>
      <c r="D549">
        <v>183</v>
      </c>
      <c r="E549">
        <v>790.125</v>
      </c>
      <c r="F549">
        <v>1</v>
      </c>
      <c r="G549" t="s">
        <v>957</v>
      </c>
    </row>
    <row r="550" spans="1:7" x14ac:dyDescent="0.3">
      <c r="A550" t="s">
        <v>9</v>
      </c>
      <c r="B550" t="s">
        <v>958</v>
      </c>
      <c r="C550" s="10">
        <v>41355</v>
      </c>
      <c r="D550">
        <v>183</v>
      </c>
      <c r="E550">
        <v>790.125</v>
      </c>
      <c r="F550">
        <v>1</v>
      </c>
      <c r="G550" t="s">
        <v>959</v>
      </c>
    </row>
    <row r="551" spans="1:7" x14ac:dyDescent="0.3">
      <c r="A551" t="s">
        <v>9</v>
      </c>
      <c r="B551" t="s">
        <v>960</v>
      </c>
      <c r="C551" s="10">
        <v>41362</v>
      </c>
      <c r="D551">
        <v>183</v>
      </c>
      <c r="E551">
        <v>790.125</v>
      </c>
      <c r="F551">
        <v>1</v>
      </c>
      <c r="G551" t="s">
        <v>961</v>
      </c>
    </row>
    <row r="552" spans="1:7" x14ac:dyDescent="0.3">
      <c r="A552" t="s">
        <v>9</v>
      </c>
      <c r="B552" t="s">
        <v>962</v>
      </c>
      <c r="C552" s="10">
        <v>41362</v>
      </c>
      <c r="D552">
        <v>183</v>
      </c>
      <c r="E552">
        <v>790.125</v>
      </c>
      <c r="F552">
        <v>1</v>
      </c>
      <c r="G552" t="s">
        <v>963</v>
      </c>
    </row>
    <row r="553" spans="1:7" x14ac:dyDescent="0.3">
      <c r="A553" t="s">
        <v>9</v>
      </c>
      <c r="B553" t="s">
        <v>964</v>
      </c>
      <c r="C553" s="10">
        <v>41303</v>
      </c>
      <c r="D553">
        <v>183</v>
      </c>
      <c r="E553">
        <v>790.125</v>
      </c>
      <c r="F553">
        <v>1</v>
      </c>
      <c r="G553" t="s">
        <v>965</v>
      </c>
    </row>
    <row r="554" spans="1:7" x14ac:dyDescent="0.3">
      <c r="A554" t="s">
        <v>9</v>
      </c>
      <c r="B554" t="s">
        <v>966</v>
      </c>
      <c r="C554" s="10">
        <v>41464</v>
      </c>
      <c r="D554">
        <v>183</v>
      </c>
      <c r="E554">
        <v>790.125</v>
      </c>
      <c r="F554">
        <v>1</v>
      </c>
      <c r="G554" t="s">
        <v>967</v>
      </c>
    </row>
    <row r="555" spans="1:7" x14ac:dyDescent="0.3">
      <c r="A555" t="s">
        <v>9</v>
      </c>
      <c r="B555" t="s">
        <v>968</v>
      </c>
      <c r="C555" s="10">
        <v>41580</v>
      </c>
      <c r="D555">
        <v>183</v>
      </c>
      <c r="E555">
        <v>790.125</v>
      </c>
      <c r="F555">
        <v>1</v>
      </c>
      <c r="G555" t="s">
        <v>969</v>
      </c>
    </row>
    <row r="556" spans="1:7" x14ac:dyDescent="0.3">
      <c r="A556" t="s">
        <v>9</v>
      </c>
      <c r="B556" t="s">
        <v>970</v>
      </c>
      <c r="C556" s="10">
        <v>41366</v>
      </c>
      <c r="D556">
        <v>183</v>
      </c>
      <c r="E556">
        <v>790.125</v>
      </c>
      <c r="F556">
        <v>1</v>
      </c>
      <c r="G556" t="s">
        <v>971</v>
      </c>
    </row>
    <row r="557" spans="1:7" x14ac:dyDescent="0.3">
      <c r="A557" t="s">
        <v>9</v>
      </c>
      <c r="B557" t="s">
        <v>972</v>
      </c>
      <c r="C557" s="10">
        <v>41458</v>
      </c>
      <c r="D557">
        <v>183</v>
      </c>
      <c r="E557">
        <v>790.125</v>
      </c>
      <c r="F557">
        <v>1</v>
      </c>
      <c r="G557" t="s">
        <v>973</v>
      </c>
    </row>
    <row r="558" spans="1:7" x14ac:dyDescent="0.3">
      <c r="A558" t="s">
        <v>9</v>
      </c>
      <c r="B558" t="s">
        <v>974</v>
      </c>
      <c r="C558" s="10">
        <v>41526</v>
      </c>
      <c r="D558">
        <v>183</v>
      </c>
      <c r="E558">
        <v>790.125</v>
      </c>
      <c r="F558">
        <v>1</v>
      </c>
      <c r="G558" t="s">
        <v>975</v>
      </c>
    </row>
    <row r="559" spans="1:7" x14ac:dyDescent="0.3">
      <c r="A559" t="s">
        <v>9</v>
      </c>
      <c r="B559" t="s">
        <v>976</v>
      </c>
      <c r="C559" s="10">
        <v>41386</v>
      </c>
      <c r="D559">
        <v>183</v>
      </c>
      <c r="E559">
        <v>790.125</v>
      </c>
      <c r="F559">
        <v>1</v>
      </c>
      <c r="G559" t="s">
        <v>977</v>
      </c>
    </row>
    <row r="560" spans="1:7" x14ac:dyDescent="0.3">
      <c r="A560" t="s">
        <v>9</v>
      </c>
      <c r="B560" t="s">
        <v>978</v>
      </c>
      <c r="C560" s="10">
        <v>41380</v>
      </c>
      <c r="D560">
        <v>183</v>
      </c>
      <c r="E560">
        <v>790.125</v>
      </c>
      <c r="F560">
        <v>1</v>
      </c>
      <c r="G560" t="s">
        <v>979</v>
      </c>
    </row>
    <row r="561" spans="1:7" x14ac:dyDescent="0.3">
      <c r="A561" t="s">
        <v>9</v>
      </c>
      <c r="B561" t="s">
        <v>980</v>
      </c>
      <c r="C561" s="10">
        <v>41355</v>
      </c>
      <c r="D561">
        <v>183</v>
      </c>
      <c r="E561">
        <v>790.125</v>
      </c>
      <c r="F561">
        <v>1</v>
      </c>
      <c r="G561" t="s">
        <v>981</v>
      </c>
    </row>
    <row r="562" spans="1:7" x14ac:dyDescent="0.3">
      <c r="A562" t="s">
        <v>9</v>
      </c>
      <c r="B562" t="s">
        <v>980</v>
      </c>
      <c r="C562" s="10">
        <v>41423</v>
      </c>
      <c r="D562">
        <v>183</v>
      </c>
      <c r="E562">
        <v>790.125</v>
      </c>
      <c r="F562">
        <v>1</v>
      </c>
      <c r="G562" t="s">
        <v>981</v>
      </c>
    </row>
    <row r="563" spans="1:7" x14ac:dyDescent="0.3">
      <c r="A563" t="s">
        <v>9</v>
      </c>
      <c r="B563" t="s">
        <v>982</v>
      </c>
      <c r="C563" s="10">
        <v>41388</v>
      </c>
      <c r="D563">
        <v>183</v>
      </c>
      <c r="E563">
        <v>790.125</v>
      </c>
      <c r="F563">
        <v>1</v>
      </c>
      <c r="G563" t="s">
        <v>983</v>
      </c>
    </row>
    <row r="564" spans="1:7" x14ac:dyDescent="0.3">
      <c r="A564" t="s">
        <v>9</v>
      </c>
      <c r="B564" t="s">
        <v>984</v>
      </c>
      <c r="C564" s="10">
        <v>41328</v>
      </c>
      <c r="D564">
        <v>183</v>
      </c>
      <c r="E564">
        <v>790.125</v>
      </c>
      <c r="F564">
        <v>1</v>
      </c>
      <c r="G564" t="s">
        <v>985</v>
      </c>
    </row>
    <row r="565" spans="1:7" x14ac:dyDescent="0.3">
      <c r="A565" t="s">
        <v>9</v>
      </c>
      <c r="B565" t="s">
        <v>986</v>
      </c>
      <c r="C565" s="10">
        <v>41447</v>
      </c>
      <c r="D565">
        <v>183</v>
      </c>
      <c r="E565">
        <v>790.125</v>
      </c>
      <c r="F565">
        <v>1</v>
      </c>
      <c r="G565" t="s">
        <v>987</v>
      </c>
    </row>
    <row r="566" spans="1:7" x14ac:dyDescent="0.3">
      <c r="A566" t="s">
        <v>9</v>
      </c>
      <c r="B566" t="s">
        <v>986</v>
      </c>
      <c r="C566" s="10">
        <v>41409</v>
      </c>
      <c r="D566">
        <v>183</v>
      </c>
      <c r="E566">
        <v>790.125</v>
      </c>
      <c r="F566">
        <v>1</v>
      </c>
      <c r="G566" t="s">
        <v>987</v>
      </c>
    </row>
    <row r="567" spans="1:7" x14ac:dyDescent="0.3">
      <c r="A567" t="s">
        <v>9</v>
      </c>
      <c r="B567" t="s">
        <v>988</v>
      </c>
      <c r="C567" s="10">
        <v>41408</v>
      </c>
      <c r="D567">
        <v>183</v>
      </c>
      <c r="E567">
        <v>790.125</v>
      </c>
      <c r="F567">
        <v>1</v>
      </c>
      <c r="G567" t="s">
        <v>989</v>
      </c>
    </row>
    <row r="568" spans="1:7" x14ac:dyDescent="0.3">
      <c r="A568" t="s">
        <v>9</v>
      </c>
      <c r="B568" t="s">
        <v>990</v>
      </c>
      <c r="C568" s="10">
        <v>41439</v>
      </c>
      <c r="D568">
        <v>183</v>
      </c>
      <c r="E568">
        <v>790.125</v>
      </c>
      <c r="F568">
        <v>1</v>
      </c>
      <c r="G568" t="s">
        <v>991</v>
      </c>
    </row>
    <row r="569" spans="1:7" x14ac:dyDescent="0.3">
      <c r="A569" t="s">
        <v>9</v>
      </c>
      <c r="B569" t="s">
        <v>992</v>
      </c>
      <c r="C569" s="10">
        <v>41403</v>
      </c>
      <c r="D569">
        <v>183</v>
      </c>
      <c r="E569">
        <v>790.125</v>
      </c>
      <c r="F569">
        <v>1</v>
      </c>
      <c r="G569" t="s">
        <v>993</v>
      </c>
    </row>
    <row r="570" spans="1:7" x14ac:dyDescent="0.3">
      <c r="A570" t="s">
        <v>9</v>
      </c>
      <c r="B570" t="s">
        <v>994</v>
      </c>
      <c r="C570" s="10">
        <v>41433</v>
      </c>
      <c r="D570">
        <v>183</v>
      </c>
      <c r="E570">
        <v>790.125</v>
      </c>
      <c r="F570">
        <v>1</v>
      </c>
      <c r="G570" t="s">
        <v>995</v>
      </c>
    </row>
    <row r="571" spans="1:7" x14ac:dyDescent="0.3">
      <c r="A571" t="s">
        <v>9</v>
      </c>
      <c r="B571" t="s">
        <v>996</v>
      </c>
      <c r="C571" s="10">
        <v>41590</v>
      </c>
      <c r="D571">
        <v>183</v>
      </c>
      <c r="E571">
        <v>790.125</v>
      </c>
      <c r="F571">
        <v>1</v>
      </c>
      <c r="G571" t="s">
        <v>997</v>
      </c>
    </row>
    <row r="572" spans="1:7" x14ac:dyDescent="0.3">
      <c r="A572" t="s">
        <v>9</v>
      </c>
      <c r="B572" t="s">
        <v>998</v>
      </c>
      <c r="C572" s="10">
        <v>41419</v>
      </c>
      <c r="D572">
        <v>183</v>
      </c>
      <c r="E572">
        <v>790.125</v>
      </c>
      <c r="F572">
        <v>1</v>
      </c>
      <c r="G572" t="s">
        <v>999</v>
      </c>
    </row>
    <row r="573" spans="1:7" x14ac:dyDescent="0.3">
      <c r="A573" t="s">
        <v>9</v>
      </c>
      <c r="B573" t="s">
        <v>1000</v>
      </c>
      <c r="C573" s="10">
        <v>41383</v>
      </c>
      <c r="D573">
        <v>183</v>
      </c>
      <c r="E573">
        <v>790.125</v>
      </c>
      <c r="F573">
        <v>1</v>
      </c>
      <c r="G573" t="s">
        <v>1001</v>
      </c>
    </row>
    <row r="574" spans="1:7" x14ac:dyDescent="0.3">
      <c r="A574" t="s">
        <v>9</v>
      </c>
      <c r="B574" t="s">
        <v>1002</v>
      </c>
      <c r="C574" s="10">
        <v>41479</v>
      </c>
      <c r="D574">
        <v>183</v>
      </c>
      <c r="E574">
        <v>790.125</v>
      </c>
      <c r="F574">
        <v>1</v>
      </c>
      <c r="G574" t="s">
        <v>1003</v>
      </c>
    </row>
    <row r="575" spans="1:7" x14ac:dyDescent="0.3">
      <c r="A575" t="s">
        <v>9</v>
      </c>
      <c r="B575" t="s">
        <v>1004</v>
      </c>
      <c r="C575" s="10">
        <v>41446</v>
      </c>
      <c r="D575">
        <v>183</v>
      </c>
      <c r="E575">
        <v>790.125</v>
      </c>
      <c r="F575">
        <v>1</v>
      </c>
      <c r="G575" t="s">
        <v>1005</v>
      </c>
    </row>
    <row r="576" spans="1:7" x14ac:dyDescent="0.3">
      <c r="A576" t="s">
        <v>9</v>
      </c>
      <c r="B576" t="s">
        <v>1004</v>
      </c>
      <c r="C576" s="10">
        <v>41423</v>
      </c>
      <c r="D576">
        <v>183</v>
      </c>
      <c r="E576">
        <v>790.125</v>
      </c>
      <c r="F576">
        <v>1</v>
      </c>
      <c r="G576" t="s">
        <v>1005</v>
      </c>
    </row>
    <row r="577" spans="1:7" x14ac:dyDescent="0.3">
      <c r="A577" t="s">
        <v>9</v>
      </c>
      <c r="B577" t="s">
        <v>1006</v>
      </c>
      <c r="C577" s="10">
        <v>41631</v>
      </c>
      <c r="D577">
        <v>183</v>
      </c>
      <c r="E577">
        <v>790.125</v>
      </c>
      <c r="F577">
        <v>1</v>
      </c>
      <c r="G577" t="s">
        <v>1007</v>
      </c>
    </row>
    <row r="578" spans="1:7" x14ac:dyDescent="0.3">
      <c r="A578" t="s">
        <v>9</v>
      </c>
      <c r="B578" t="s">
        <v>1008</v>
      </c>
      <c r="C578" s="10">
        <v>41562</v>
      </c>
      <c r="D578">
        <v>183</v>
      </c>
      <c r="E578">
        <v>790.125</v>
      </c>
      <c r="F578">
        <v>1</v>
      </c>
      <c r="G578" t="s">
        <v>1009</v>
      </c>
    </row>
    <row r="579" spans="1:7" x14ac:dyDescent="0.3">
      <c r="A579" t="s">
        <v>9</v>
      </c>
      <c r="B579" t="s">
        <v>1010</v>
      </c>
      <c r="C579" s="10">
        <v>41494</v>
      </c>
      <c r="D579">
        <v>183</v>
      </c>
      <c r="E579">
        <v>790.125</v>
      </c>
      <c r="F579">
        <v>1</v>
      </c>
      <c r="G579" t="s">
        <v>1011</v>
      </c>
    </row>
    <row r="580" spans="1:7" x14ac:dyDescent="0.3">
      <c r="A580" t="s">
        <v>9</v>
      </c>
      <c r="B580" t="s">
        <v>1012</v>
      </c>
      <c r="C580" s="10">
        <v>41382</v>
      </c>
      <c r="D580">
        <v>183</v>
      </c>
      <c r="E580">
        <v>790.125</v>
      </c>
      <c r="F580">
        <v>1</v>
      </c>
      <c r="G580" t="s">
        <v>1013</v>
      </c>
    </row>
    <row r="581" spans="1:7" x14ac:dyDescent="0.3">
      <c r="A581" t="s">
        <v>9</v>
      </c>
      <c r="B581" t="s">
        <v>1014</v>
      </c>
      <c r="C581" s="10">
        <v>41411</v>
      </c>
      <c r="D581">
        <v>183</v>
      </c>
      <c r="E581">
        <v>790.125</v>
      </c>
      <c r="F581">
        <v>1</v>
      </c>
      <c r="G581" t="s">
        <v>1015</v>
      </c>
    </row>
    <row r="582" spans="1:7" x14ac:dyDescent="0.3">
      <c r="A582" t="s">
        <v>9</v>
      </c>
      <c r="B582" t="s">
        <v>1014</v>
      </c>
      <c r="C582" s="10">
        <v>41408</v>
      </c>
      <c r="D582">
        <v>183</v>
      </c>
      <c r="E582">
        <v>790.125</v>
      </c>
      <c r="F582">
        <v>1</v>
      </c>
      <c r="G582" t="s">
        <v>1015</v>
      </c>
    </row>
    <row r="583" spans="1:7" x14ac:dyDescent="0.3">
      <c r="A583" t="s">
        <v>9</v>
      </c>
      <c r="B583" t="s">
        <v>68</v>
      </c>
      <c r="C583" s="10">
        <v>41372</v>
      </c>
      <c r="D583">
        <v>183</v>
      </c>
      <c r="E583">
        <v>790.125</v>
      </c>
      <c r="F583">
        <v>1</v>
      </c>
      <c r="G583" t="s">
        <v>69</v>
      </c>
    </row>
    <row r="584" spans="1:7" x14ac:dyDescent="0.3">
      <c r="A584" t="s">
        <v>9</v>
      </c>
      <c r="B584" t="s">
        <v>1016</v>
      </c>
      <c r="C584" s="10">
        <v>41517</v>
      </c>
      <c r="D584">
        <v>183</v>
      </c>
      <c r="E584">
        <v>790.125</v>
      </c>
      <c r="F584">
        <v>1</v>
      </c>
      <c r="G584" t="s">
        <v>1017</v>
      </c>
    </row>
    <row r="585" spans="1:7" x14ac:dyDescent="0.3">
      <c r="A585" t="s">
        <v>9</v>
      </c>
      <c r="B585" t="s">
        <v>1018</v>
      </c>
      <c r="C585" s="10">
        <v>41326</v>
      </c>
      <c r="D585">
        <v>183</v>
      </c>
      <c r="E585">
        <v>790.125</v>
      </c>
      <c r="F585">
        <v>1</v>
      </c>
      <c r="G585" t="s">
        <v>1019</v>
      </c>
    </row>
    <row r="586" spans="1:7" x14ac:dyDescent="0.3">
      <c r="A586" t="s">
        <v>9</v>
      </c>
      <c r="B586" t="s">
        <v>1020</v>
      </c>
      <c r="C586" s="10">
        <v>41440</v>
      </c>
      <c r="D586">
        <v>183</v>
      </c>
      <c r="E586">
        <v>790.125</v>
      </c>
      <c r="F586">
        <v>1</v>
      </c>
      <c r="G586" t="s">
        <v>1021</v>
      </c>
    </row>
    <row r="587" spans="1:7" x14ac:dyDescent="0.3">
      <c r="A587" t="s">
        <v>9</v>
      </c>
      <c r="B587" t="s">
        <v>1022</v>
      </c>
      <c r="C587" s="10">
        <v>41436</v>
      </c>
      <c r="D587">
        <v>183</v>
      </c>
      <c r="E587">
        <v>790.125</v>
      </c>
      <c r="F587">
        <v>1</v>
      </c>
      <c r="G587" t="s">
        <v>1023</v>
      </c>
    </row>
    <row r="588" spans="1:7" x14ac:dyDescent="0.3">
      <c r="A588" t="s">
        <v>9</v>
      </c>
      <c r="B588" t="s">
        <v>1024</v>
      </c>
      <c r="C588" s="10">
        <v>41352</v>
      </c>
      <c r="D588">
        <v>183</v>
      </c>
      <c r="E588">
        <v>790.125</v>
      </c>
      <c r="F588">
        <v>1</v>
      </c>
      <c r="G588" t="s">
        <v>1025</v>
      </c>
    </row>
    <row r="589" spans="1:7" x14ac:dyDescent="0.3">
      <c r="A589" t="s">
        <v>9</v>
      </c>
      <c r="B589" t="s">
        <v>1026</v>
      </c>
      <c r="C589" s="10">
        <v>41502</v>
      </c>
      <c r="D589">
        <v>183</v>
      </c>
      <c r="E589">
        <v>790.125</v>
      </c>
      <c r="F589">
        <v>1</v>
      </c>
      <c r="G589" t="s">
        <v>1027</v>
      </c>
    </row>
    <row r="590" spans="1:7" x14ac:dyDescent="0.3">
      <c r="A590" t="s">
        <v>9</v>
      </c>
      <c r="B590" t="s">
        <v>1028</v>
      </c>
      <c r="C590" s="10">
        <v>41304</v>
      </c>
      <c r="D590">
        <v>183</v>
      </c>
      <c r="E590">
        <v>790.125</v>
      </c>
      <c r="F590">
        <v>1</v>
      </c>
      <c r="G590" t="s">
        <v>1029</v>
      </c>
    </row>
    <row r="591" spans="1:7" x14ac:dyDescent="0.3">
      <c r="A591" t="s">
        <v>9</v>
      </c>
      <c r="B591" t="s">
        <v>1030</v>
      </c>
      <c r="C591" s="10">
        <v>41374</v>
      </c>
      <c r="D591">
        <v>183</v>
      </c>
      <c r="E591">
        <v>790.125</v>
      </c>
      <c r="F591">
        <v>1</v>
      </c>
      <c r="G591" t="s">
        <v>1031</v>
      </c>
    </row>
    <row r="592" spans="1:7" x14ac:dyDescent="0.3">
      <c r="A592" t="s">
        <v>9</v>
      </c>
      <c r="B592" t="s">
        <v>1032</v>
      </c>
      <c r="C592" s="10">
        <v>41300</v>
      </c>
      <c r="D592">
        <v>183</v>
      </c>
      <c r="E592">
        <v>790.125</v>
      </c>
      <c r="F592">
        <v>1</v>
      </c>
      <c r="G592" t="s">
        <v>1033</v>
      </c>
    </row>
    <row r="593" spans="1:7" x14ac:dyDescent="0.3">
      <c r="A593" t="s">
        <v>9</v>
      </c>
      <c r="B593" t="s">
        <v>1034</v>
      </c>
      <c r="C593" s="10">
        <v>41479</v>
      </c>
      <c r="D593">
        <v>183</v>
      </c>
      <c r="E593">
        <v>790.125</v>
      </c>
      <c r="F593">
        <v>1</v>
      </c>
      <c r="G593" t="s">
        <v>1035</v>
      </c>
    </row>
    <row r="594" spans="1:7" x14ac:dyDescent="0.3">
      <c r="A594" t="s">
        <v>9</v>
      </c>
      <c r="B594" t="s">
        <v>1036</v>
      </c>
      <c r="C594" s="10">
        <v>41516</v>
      </c>
      <c r="D594">
        <v>183</v>
      </c>
      <c r="E594">
        <v>790.125</v>
      </c>
      <c r="F594">
        <v>1</v>
      </c>
      <c r="G594" t="s">
        <v>1037</v>
      </c>
    </row>
    <row r="595" spans="1:7" x14ac:dyDescent="0.3">
      <c r="A595" t="s">
        <v>9</v>
      </c>
      <c r="B595" t="s">
        <v>1038</v>
      </c>
      <c r="C595" s="10">
        <v>41446</v>
      </c>
      <c r="D595">
        <v>183</v>
      </c>
      <c r="E595">
        <v>790.125</v>
      </c>
      <c r="F595">
        <v>1</v>
      </c>
      <c r="G595" t="s">
        <v>1039</v>
      </c>
    </row>
    <row r="596" spans="1:7" x14ac:dyDescent="0.3">
      <c r="A596" t="s">
        <v>9</v>
      </c>
      <c r="B596" t="s">
        <v>1040</v>
      </c>
      <c r="C596" s="10">
        <v>41384</v>
      </c>
      <c r="D596">
        <v>183</v>
      </c>
      <c r="E596">
        <v>790.125</v>
      </c>
      <c r="F596">
        <v>1</v>
      </c>
      <c r="G596" t="s">
        <v>1041</v>
      </c>
    </row>
    <row r="597" spans="1:7" x14ac:dyDescent="0.3">
      <c r="A597" t="s">
        <v>9</v>
      </c>
      <c r="B597" t="s">
        <v>1042</v>
      </c>
      <c r="C597" s="10">
        <v>41472</v>
      </c>
      <c r="D597">
        <v>183</v>
      </c>
      <c r="E597">
        <v>790.125</v>
      </c>
      <c r="F597">
        <v>1</v>
      </c>
      <c r="G597" t="s">
        <v>1043</v>
      </c>
    </row>
    <row r="598" spans="1:7" x14ac:dyDescent="0.3">
      <c r="A598" t="s">
        <v>9</v>
      </c>
      <c r="B598" t="s">
        <v>1044</v>
      </c>
      <c r="C598" s="10">
        <v>41423</v>
      </c>
      <c r="D598">
        <v>183</v>
      </c>
      <c r="E598">
        <v>790.125</v>
      </c>
      <c r="F598">
        <v>1</v>
      </c>
      <c r="G598" t="s">
        <v>1045</v>
      </c>
    </row>
    <row r="599" spans="1:7" x14ac:dyDescent="0.3">
      <c r="A599" t="s">
        <v>9</v>
      </c>
      <c r="B599" t="s">
        <v>1046</v>
      </c>
      <c r="C599" s="10">
        <v>41559</v>
      </c>
      <c r="D599">
        <v>183</v>
      </c>
      <c r="E599">
        <v>790.125</v>
      </c>
      <c r="F599">
        <v>1</v>
      </c>
      <c r="G599" t="s">
        <v>1047</v>
      </c>
    </row>
    <row r="600" spans="1:7" x14ac:dyDescent="0.3">
      <c r="A600" t="s">
        <v>9</v>
      </c>
      <c r="B600" t="s">
        <v>1046</v>
      </c>
      <c r="C600" s="10">
        <v>41540</v>
      </c>
      <c r="D600">
        <v>183</v>
      </c>
      <c r="E600">
        <v>790.125</v>
      </c>
      <c r="F600">
        <v>1</v>
      </c>
      <c r="G600" t="s">
        <v>1047</v>
      </c>
    </row>
    <row r="601" spans="1:7" x14ac:dyDescent="0.3">
      <c r="A601" t="s">
        <v>9</v>
      </c>
      <c r="B601" t="s">
        <v>1048</v>
      </c>
      <c r="C601" s="10">
        <v>41480</v>
      </c>
      <c r="D601">
        <v>183</v>
      </c>
      <c r="E601">
        <v>790.125</v>
      </c>
      <c r="F601">
        <v>1</v>
      </c>
      <c r="G601" t="s">
        <v>1049</v>
      </c>
    </row>
    <row r="602" spans="1:7" x14ac:dyDescent="0.3">
      <c r="A602" t="s">
        <v>9</v>
      </c>
      <c r="B602" t="s">
        <v>1050</v>
      </c>
      <c r="C602" s="10">
        <v>41575</v>
      </c>
      <c r="D602">
        <v>183</v>
      </c>
      <c r="E602">
        <v>790.125</v>
      </c>
      <c r="F602">
        <v>1</v>
      </c>
      <c r="G602" t="s">
        <v>1051</v>
      </c>
    </row>
    <row r="603" spans="1:7" x14ac:dyDescent="0.3">
      <c r="A603" t="s">
        <v>9</v>
      </c>
      <c r="B603" t="s">
        <v>1052</v>
      </c>
      <c r="C603" s="10">
        <v>41412</v>
      </c>
      <c r="D603">
        <v>183</v>
      </c>
      <c r="E603">
        <v>790.125</v>
      </c>
      <c r="F603">
        <v>1</v>
      </c>
      <c r="G603" t="s">
        <v>1053</v>
      </c>
    </row>
    <row r="604" spans="1:7" x14ac:dyDescent="0.3">
      <c r="A604" t="s">
        <v>9</v>
      </c>
      <c r="B604" t="s">
        <v>1052</v>
      </c>
      <c r="C604" s="10">
        <v>41384</v>
      </c>
      <c r="D604">
        <v>183</v>
      </c>
      <c r="E604">
        <v>790.125</v>
      </c>
      <c r="F604">
        <v>1</v>
      </c>
      <c r="G604" t="s">
        <v>1053</v>
      </c>
    </row>
    <row r="605" spans="1:7" x14ac:dyDescent="0.3">
      <c r="A605" t="s">
        <v>9</v>
      </c>
      <c r="B605" t="s">
        <v>1052</v>
      </c>
      <c r="C605" s="10">
        <v>41629</v>
      </c>
      <c r="D605">
        <v>183</v>
      </c>
      <c r="E605">
        <v>790.125</v>
      </c>
      <c r="F605">
        <v>1</v>
      </c>
      <c r="G605" t="s">
        <v>1053</v>
      </c>
    </row>
    <row r="606" spans="1:7" x14ac:dyDescent="0.3">
      <c r="A606" t="s">
        <v>9</v>
      </c>
      <c r="B606" t="s">
        <v>1054</v>
      </c>
      <c r="C606" s="10">
        <v>41533</v>
      </c>
      <c r="D606">
        <v>183</v>
      </c>
      <c r="E606">
        <v>790.125</v>
      </c>
      <c r="F606">
        <v>1</v>
      </c>
      <c r="G606" t="s">
        <v>1055</v>
      </c>
    </row>
    <row r="607" spans="1:7" x14ac:dyDescent="0.3">
      <c r="A607" t="s">
        <v>9</v>
      </c>
      <c r="B607" t="s">
        <v>1056</v>
      </c>
      <c r="C607" s="10">
        <v>41563</v>
      </c>
      <c r="D607">
        <v>183</v>
      </c>
      <c r="E607">
        <v>790.125</v>
      </c>
      <c r="F607">
        <v>1</v>
      </c>
      <c r="G607" t="s">
        <v>1057</v>
      </c>
    </row>
    <row r="608" spans="1:7" x14ac:dyDescent="0.3">
      <c r="A608" t="s">
        <v>9</v>
      </c>
      <c r="B608" t="s">
        <v>1058</v>
      </c>
      <c r="C608" s="10">
        <v>41423</v>
      </c>
      <c r="D608">
        <v>183</v>
      </c>
      <c r="E608">
        <v>790.125</v>
      </c>
      <c r="F608">
        <v>1</v>
      </c>
      <c r="G608" t="s">
        <v>1059</v>
      </c>
    </row>
    <row r="609" spans="1:7" x14ac:dyDescent="0.3">
      <c r="A609" t="s">
        <v>9</v>
      </c>
      <c r="B609" t="s">
        <v>1058</v>
      </c>
      <c r="C609" s="10">
        <v>41383</v>
      </c>
      <c r="D609">
        <v>183</v>
      </c>
      <c r="E609">
        <v>790.125</v>
      </c>
      <c r="F609">
        <v>1</v>
      </c>
      <c r="G609" t="s">
        <v>1059</v>
      </c>
    </row>
    <row r="610" spans="1:7" x14ac:dyDescent="0.3">
      <c r="A610" t="s">
        <v>9</v>
      </c>
      <c r="B610" t="s">
        <v>1058</v>
      </c>
      <c r="C610" s="10">
        <v>41361</v>
      </c>
      <c r="D610">
        <v>183</v>
      </c>
      <c r="E610">
        <v>790.125</v>
      </c>
      <c r="F610">
        <v>1</v>
      </c>
      <c r="G610" t="s">
        <v>1059</v>
      </c>
    </row>
    <row r="611" spans="1:7" x14ac:dyDescent="0.3">
      <c r="A611" t="s">
        <v>9</v>
      </c>
      <c r="B611" t="s">
        <v>1060</v>
      </c>
      <c r="C611" s="10">
        <v>41391</v>
      </c>
      <c r="D611">
        <v>183</v>
      </c>
      <c r="E611">
        <v>790.125</v>
      </c>
      <c r="F611">
        <v>1</v>
      </c>
      <c r="G611" t="s">
        <v>1061</v>
      </c>
    </row>
    <row r="612" spans="1:7" x14ac:dyDescent="0.3">
      <c r="A612" t="s">
        <v>9</v>
      </c>
      <c r="B612" t="s">
        <v>1062</v>
      </c>
      <c r="C612" s="10">
        <v>41303</v>
      </c>
      <c r="D612">
        <v>183</v>
      </c>
      <c r="E612">
        <v>790.125</v>
      </c>
      <c r="F612">
        <v>1</v>
      </c>
      <c r="G612" t="s">
        <v>1063</v>
      </c>
    </row>
    <row r="613" spans="1:7" x14ac:dyDescent="0.3">
      <c r="A613" t="s">
        <v>9</v>
      </c>
      <c r="B613" t="s">
        <v>1064</v>
      </c>
      <c r="C613" s="10">
        <v>41452</v>
      </c>
      <c r="D613">
        <v>183</v>
      </c>
      <c r="E613">
        <v>790.125</v>
      </c>
      <c r="F613">
        <v>1</v>
      </c>
      <c r="G613" t="s">
        <v>1065</v>
      </c>
    </row>
    <row r="614" spans="1:7" x14ac:dyDescent="0.3">
      <c r="A614" t="s">
        <v>9</v>
      </c>
      <c r="B614" t="s">
        <v>76</v>
      </c>
      <c r="C614" s="10">
        <v>41363</v>
      </c>
      <c r="D614">
        <v>183</v>
      </c>
      <c r="E614">
        <v>790.125</v>
      </c>
      <c r="F614">
        <v>1</v>
      </c>
      <c r="G614" t="s">
        <v>77</v>
      </c>
    </row>
    <row r="615" spans="1:7" x14ac:dyDescent="0.3">
      <c r="A615" t="s">
        <v>9</v>
      </c>
      <c r="B615" t="s">
        <v>1066</v>
      </c>
      <c r="C615" s="10">
        <v>41586</v>
      </c>
      <c r="D615">
        <v>183</v>
      </c>
      <c r="E615">
        <v>790.125</v>
      </c>
      <c r="F615">
        <v>1</v>
      </c>
      <c r="G615" t="s">
        <v>1067</v>
      </c>
    </row>
    <row r="616" spans="1:7" x14ac:dyDescent="0.3">
      <c r="A616" t="s">
        <v>9</v>
      </c>
      <c r="B616" t="s">
        <v>1068</v>
      </c>
      <c r="C616" s="10">
        <v>41412</v>
      </c>
      <c r="D616">
        <v>183</v>
      </c>
      <c r="E616">
        <v>790.125</v>
      </c>
      <c r="F616">
        <v>1</v>
      </c>
      <c r="G616" t="s">
        <v>1069</v>
      </c>
    </row>
    <row r="617" spans="1:7" x14ac:dyDescent="0.3">
      <c r="A617" t="s">
        <v>9</v>
      </c>
      <c r="B617" t="s">
        <v>1070</v>
      </c>
      <c r="C617" s="10">
        <v>41314</v>
      </c>
      <c r="D617">
        <v>183</v>
      </c>
      <c r="E617">
        <v>790.125</v>
      </c>
      <c r="F617">
        <v>1</v>
      </c>
      <c r="G617" t="s">
        <v>1071</v>
      </c>
    </row>
    <row r="618" spans="1:7" x14ac:dyDescent="0.3">
      <c r="A618" t="s">
        <v>9</v>
      </c>
      <c r="B618" t="s">
        <v>1072</v>
      </c>
      <c r="C618" s="10">
        <v>41486</v>
      </c>
      <c r="D618">
        <v>183</v>
      </c>
      <c r="E618">
        <v>790.125</v>
      </c>
      <c r="F618">
        <v>1</v>
      </c>
      <c r="G618" t="s">
        <v>1073</v>
      </c>
    </row>
    <row r="619" spans="1:7" x14ac:dyDescent="0.3">
      <c r="A619" t="s">
        <v>9</v>
      </c>
      <c r="B619" t="s">
        <v>1074</v>
      </c>
      <c r="C619" s="10">
        <v>41300</v>
      </c>
      <c r="D619">
        <v>183</v>
      </c>
      <c r="E619">
        <v>790.125</v>
      </c>
      <c r="F619">
        <v>1</v>
      </c>
      <c r="G619" t="s">
        <v>1075</v>
      </c>
    </row>
    <row r="620" spans="1:7" x14ac:dyDescent="0.3">
      <c r="A620" t="s">
        <v>9</v>
      </c>
      <c r="B620" t="s">
        <v>1076</v>
      </c>
      <c r="C620" s="10">
        <v>41636</v>
      </c>
      <c r="D620">
        <v>183</v>
      </c>
      <c r="E620">
        <v>790.125</v>
      </c>
      <c r="F620">
        <v>1</v>
      </c>
      <c r="G620" t="s">
        <v>1077</v>
      </c>
    </row>
    <row r="621" spans="1:7" x14ac:dyDescent="0.3">
      <c r="A621" t="s">
        <v>9</v>
      </c>
      <c r="B621" t="s">
        <v>1078</v>
      </c>
      <c r="C621" s="10">
        <v>41536</v>
      </c>
      <c r="D621">
        <v>183</v>
      </c>
      <c r="E621">
        <v>790.125</v>
      </c>
      <c r="F621">
        <v>1</v>
      </c>
      <c r="G621" t="s">
        <v>1079</v>
      </c>
    </row>
    <row r="622" spans="1:7" x14ac:dyDescent="0.3">
      <c r="A622" t="s">
        <v>9</v>
      </c>
      <c r="B622" t="s">
        <v>1080</v>
      </c>
      <c r="C622" s="10">
        <v>41389</v>
      </c>
      <c r="D622">
        <v>183</v>
      </c>
      <c r="E622">
        <v>790.125</v>
      </c>
      <c r="F622">
        <v>1</v>
      </c>
      <c r="G622" t="s">
        <v>1081</v>
      </c>
    </row>
    <row r="623" spans="1:7" x14ac:dyDescent="0.3">
      <c r="A623" t="s">
        <v>9</v>
      </c>
      <c r="B623" t="s">
        <v>1082</v>
      </c>
      <c r="C623" s="10">
        <v>41300</v>
      </c>
      <c r="D623">
        <v>183</v>
      </c>
      <c r="E623">
        <v>790.125</v>
      </c>
      <c r="F623">
        <v>1</v>
      </c>
      <c r="G623" t="s">
        <v>1083</v>
      </c>
    </row>
    <row r="624" spans="1:7" x14ac:dyDescent="0.3">
      <c r="A624" t="s">
        <v>9</v>
      </c>
      <c r="B624" t="s">
        <v>1084</v>
      </c>
      <c r="C624" s="10">
        <v>41393</v>
      </c>
      <c r="D624">
        <v>183</v>
      </c>
      <c r="E624">
        <v>790.125</v>
      </c>
      <c r="F624">
        <v>1</v>
      </c>
      <c r="G624" t="s">
        <v>1085</v>
      </c>
    </row>
    <row r="625" spans="1:7" x14ac:dyDescent="0.3">
      <c r="A625" t="s">
        <v>9</v>
      </c>
      <c r="B625" t="s">
        <v>78</v>
      </c>
      <c r="C625" s="10">
        <v>41372</v>
      </c>
      <c r="D625">
        <v>183</v>
      </c>
      <c r="E625">
        <v>790.125</v>
      </c>
      <c r="F625">
        <v>1</v>
      </c>
      <c r="G625" t="s">
        <v>79</v>
      </c>
    </row>
    <row r="626" spans="1:7" x14ac:dyDescent="0.3">
      <c r="A626" t="s">
        <v>9</v>
      </c>
      <c r="B626" t="s">
        <v>1086</v>
      </c>
      <c r="C626" s="10">
        <v>41548</v>
      </c>
      <c r="D626">
        <v>183</v>
      </c>
      <c r="E626">
        <v>790.125</v>
      </c>
      <c r="F626">
        <v>1</v>
      </c>
      <c r="G626" t="s">
        <v>1087</v>
      </c>
    </row>
    <row r="627" spans="1:7" x14ac:dyDescent="0.3">
      <c r="A627" t="s">
        <v>9</v>
      </c>
      <c r="B627" t="s">
        <v>1088</v>
      </c>
      <c r="C627" s="10">
        <v>41370</v>
      </c>
      <c r="D627">
        <v>183</v>
      </c>
      <c r="E627">
        <v>790.125</v>
      </c>
      <c r="F627">
        <v>1</v>
      </c>
      <c r="G627" t="s">
        <v>1089</v>
      </c>
    </row>
    <row r="628" spans="1:7" x14ac:dyDescent="0.3">
      <c r="A628" t="s">
        <v>9</v>
      </c>
      <c r="B628" t="s">
        <v>1090</v>
      </c>
      <c r="C628" s="10">
        <v>41344</v>
      </c>
      <c r="D628">
        <v>183</v>
      </c>
      <c r="E628">
        <v>790.125</v>
      </c>
      <c r="F628">
        <v>1</v>
      </c>
      <c r="G628" t="s">
        <v>1091</v>
      </c>
    </row>
    <row r="629" spans="1:7" x14ac:dyDescent="0.3">
      <c r="A629" t="s">
        <v>9</v>
      </c>
      <c r="B629" t="s">
        <v>1092</v>
      </c>
      <c r="C629" s="10">
        <v>41299</v>
      </c>
      <c r="D629">
        <v>183</v>
      </c>
      <c r="E629">
        <v>790.125</v>
      </c>
      <c r="F629">
        <v>1</v>
      </c>
      <c r="G629" t="s">
        <v>1093</v>
      </c>
    </row>
    <row r="630" spans="1:7" x14ac:dyDescent="0.3">
      <c r="A630" t="s">
        <v>9</v>
      </c>
      <c r="B630" t="s">
        <v>1092</v>
      </c>
      <c r="C630" s="10">
        <v>41577</v>
      </c>
      <c r="D630">
        <v>183</v>
      </c>
      <c r="E630">
        <v>790.125</v>
      </c>
      <c r="F630">
        <v>1</v>
      </c>
      <c r="G630" t="s">
        <v>1093</v>
      </c>
    </row>
    <row r="631" spans="1:7" x14ac:dyDescent="0.3">
      <c r="A631" t="s">
        <v>9</v>
      </c>
      <c r="B631" t="s">
        <v>1094</v>
      </c>
      <c r="C631" s="10">
        <v>41298</v>
      </c>
      <c r="D631">
        <v>183</v>
      </c>
      <c r="E631">
        <v>790.125</v>
      </c>
      <c r="F631">
        <v>1</v>
      </c>
      <c r="G631" t="s">
        <v>1095</v>
      </c>
    </row>
    <row r="632" spans="1:7" x14ac:dyDescent="0.3">
      <c r="A632" t="s">
        <v>9</v>
      </c>
      <c r="B632" t="s">
        <v>1096</v>
      </c>
      <c r="C632" s="10">
        <v>41311</v>
      </c>
      <c r="D632">
        <v>183</v>
      </c>
      <c r="E632">
        <v>790.125</v>
      </c>
      <c r="F632">
        <v>1</v>
      </c>
      <c r="G632" t="s">
        <v>1097</v>
      </c>
    </row>
    <row r="633" spans="1:7" x14ac:dyDescent="0.3">
      <c r="A633" t="s">
        <v>9</v>
      </c>
      <c r="B633" t="s">
        <v>1098</v>
      </c>
      <c r="C633" s="10">
        <v>41342</v>
      </c>
      <c r="D633">
        <v>183</v>
      </c>
      <c r="E633">
        <v>790.125</v>
      </c>
      <c r="F633">
        <v>1</v>
      </c>
      <c r="G633" t="s">
        <v>1099</v>
      </c>
    </row>
    <row r="634" spans="1:7" x14ac:dyDescent="0.3">
      <c r="A634" t="s">
        <v>9</v>
      </c>
      <c r="B634" t="s">
        <v>1100</v>
      </c>
      <c r="C634" s="10">
        <v>41446</v>
      </c>
      <c r="D634">
        <v>183</v>
      </c>
      <c r="E634">
        <v>790.125</v>
      </c>
      <c r="F634">
        <v>1</v>
      </c>
      <c r="G634" t="s">
        <v>1101</v>
      </c>
    </row>
    <row r="635" spans="1:7" x14ac:dyDescent="0.3">
      <c r="A635" t="s">
        <v>9</v>
      </c>
      <c r="B635" t="s">
        <v>1102</v>
      </c>
      <c r="C635" s="10">
        <v>41450</v>
      </c>
      <c r="D635">
        <v>183</v>
      </c>
      <c r="E635">
        <v>790.125</v>
      </c>
      <c r="F635">
        <v>1</v>
      </c>
      <c r="G635" t="s">
        <v>1103</v>
      </c>
    </row>
    <row r="636" spans="1:7" x14ac:dyDescent="0.3">
      <c r="A636" t="s">
        <v>9</v>
      </c>
      <c r="B636" t="s">
        <v>1104</v>
      </c>
      <c r="C636" s="10">
        <v>41577</v>
      </c>
      <c r="D636">
        <v>183</v>
      </c>
      <c r="E636">
        <v>790.125</v>
      </c>
      <c r="F636">
        <v>1</v>
      </c>
      <c r="G636" t="s">
        <v>1105</v>
      </c>
    </row>
    <row r="637" spans="1:7" x14ac:dyDescent="0.3">
      <c r="A637" t="s">
        <v>9</v>
      </c>
      <c r="B637" t="s">
        <v>1106</v>
      </c>
      <c r="C637" s="10">
        <v>41299</v>
      </c>
      <c r="D637">
        <v>183</v>
      </c>
      <c r="E637">
        <v>790.125</v>
      </c>
      <c r="F637">
        <v>1</v>
      </c>
      <c r="G637" t="s">
        <v>1107</v>
      </c>
    </row>
    <row r="638" spans="1:7" x14ac:dyDescent="0.3">
      <c r="A638" t="s">
        <v>9</v>
      </c>
      <c r="B638" t="s">
        <v>1108</v>
      </c>
      <c r="C638" s="10">
        <v>41302</v>
      </c>
      <c r="D638">
        <v>183</v>
      </c>
      <c r="E638">
        <v>790.125</v>
      </c>
      <c r="F638">
        <v>1</v>
      </c>
      <c r="G638" t="s">
        <v>1109</v>
      </c>
    </row>
    <row r="639" spans="1:7" x14ac:dyDescent="0.3">
      <c r="A639" t="s">
        <v>9</v>
      </c>
      <c r="B639" t="s">
        <v>1110</v>
      </c>
      <c r="C639" s="10">
        <v>41302</v>
      </c>
      <c r="D639">
        <v>183</v>
      </c>
      <c r="E639">
        <v>790.125</v>
      </c>
      <c r="F639">
        <v>1</v>
      </c>
      <c r="G639" t="s">
        <v>1111</v>
      </c>
    </row>
    <row r="640" spans="1:7" x14ac:dyDescent="0.3">
      <c r="A640" t="s">
        <v>9</v>
      </c>
      <c r="B640" t="s">
        <v>1110</v>
      </c>
      <c r="C640" s="10">
        <v>41306</v>
      </c>
      <c r="D640">
        <v>183</v>
      </c>
      <c r="E640">
        <v>790.125</v>
      </c>
      <c r="F640">
        <v>1</v>
      </c>
      <c r="G640" t="s">
        <v>1111</v>
      </c>
    </row>
    <row r="641" spans="1:7" x14ac:dyDescent="0.3">
      <c r="A641" t="s">
        <v>9</v>
      </c>
      <c r="B641" t="s">
        <v>1112</v>
      </c>
      <c r="C641" s="10">
        <v>41305</v>
      </c>
      <c r="D641">
        <v>183</v>
      </c>
      <c r="E641">
        <v>790.125</v>
      </c>
      <c r="F641">
        <v>1</v>
      </c>
      <c r="G641" t="s">
        <v>1113</v>
      </c>
    </row>
    <row r="642" spans="1:7" x14ac:dyDescent="0.3">
      <c r="A642" t="s">
        <v>9</v>
      </c>
      <c r="B642" t="s">
        <v>1114</v>
      </c>
      <c r="C642" s="10">
        <v>41391</v>
      </c>
      <c r="D642">
        <v>183</v>
      </c>
      <c r="E642">
        <v>790.125</v>
      </c>
      <c r="F642">
        <v>1</v>
      </c>
      <c r="G642" t="s">
        <v>1115</v>
      </c>
    </row>
    <row r="643" spans="1:7" x14ac:dyDescent="0.3">
      <c r="A643" t="s">
        <v>9</v>
      </c>
      <c r="B643" t="s">
        <v>1116</v>
      </c>
      <c r="C643" s="10">
        <v>41331</v>
      </c>
      <c r="D643">
        <v>183</v>
      </c>
      <c r="E643">
        <v>790.125</v>
      </c>
      <c r="F643">
        <v>1</v>
      </c>
      <c r="G643" t="s">
        <v>1117</v>
      </c>
    </row>
    <row r="644" spans="1:7" x14ac:dyDescent="0.3">
      <c r="A644" t="s">
        <v>9</v>
      </c>
      <c r="B644" t="s">
        <v>1118</v>
      </c>
      <c r="C644" s="10">
        <v>41571</v>
      </c>
      <c r="D644">
        <v>183</v>
      </c>
      <c r="E644">
        <v>790.125</v>
      </c>
      <c r="F644">
        <v>1</v>
      </c>
      <c r="G644" t="s">
        <v>1119</v>
      </c>
    </row>
    <row r="645" spans="1:7" x14ac:dyDescent="0.3">
      <c r="A645" t="s">
        <v>9</v>
      </c>
      <c r="B645" t="s">
        <v>1120</v>
      </c>
      <c r="C645" s="10">
        <v>41342</v>
      </c>
      <c r="D645">
        <v>183</v>
      </c>
      <c r="E645">
        <v>790.125</v>
      </c>
      <c r="F645">
        <v>1</v>
      </c>
      <c r="G645" t="s">
        <v>1121</v>
      </c>
    </row>
    <row r="646" spans="1:7" x14ac:dyDescent="0.3">
      <c r="A646" t="s">
        <v>9</v>
      </c>
      <c r="B646" t="s">
        <v>88</v>
      </c>
      <c r="C646" s="10">
        <v>41388</v>
      </c>
      <c r="D646">
        <v>183</v>
      </c>
      <c r="E646">
        <v>790.125</v>
      </c>
      <c r="F646">
        <v>1</v>
      </c>
      <c r="G646" t="s">
        <v>89</v>
      </c>
    </row>
    <row r="647" spans="1:7" x14ac:dyDescent="0.3">
      <c r="A647" t="s">
        <v>9</v>
      </c>
      <c r="B647" t="s">
        <v>88</v>
      </c>
      <c r="C647" s="10">
        <v>41474</v>
      </c>
      <c r="D647">
        <v>183</v>
      </c>
      <c r="E647">
        <v>790.125</v>
      </c>
      <c r="F647">
        <v>1</v>
      </c>
      <c r="G647" t="s">
        <v>89</v>
      </c>
    </row>
    <row r="648" spans="1:7" x14ac:dyDescent="0.3">
      <c r="A648" t="s">
        <v>9</v>
      </c>
      <c r="B648" t="s">
        <v>1122</v>
      </c>
      <c r="C648" s="10">
        <v>41538</v>
      </c>
      <c r="D648">
        <v>183</v>
      </c>
      <c r="E648">
        <v>790.125</v>
      </c>
      <c r="F648">
        <v>1</v>
      </c>
      <c r="G648" t="s">
        <v>1123</v>
      </c>
    </row>
    <row r="649" spans="1:7" x14ac:dyDescent="0.3">
      <c r="A649" t="s">
        <v>9</v>
      </c>
      <c r="B649" t="s">
        <v>1124</v>
      </c>
      <c r="C649" s="10">
        <v>41580</v>
      </c>
      <c r="D649">
        <v>183</v>
      </c>
      <c r="E649">
        <v>790.125</v>
      </c>
      <c r="F649">
        <v>1</v>
      </c>
      <c r="G649" t="s">
        <v>1125</v>
      </c>
    </row>
    <row r="650" spans="1:7" x14ac:dyDescent="0.3">
      <c r="A650" t="s">
        <v>9</v>
      </c>
      <c r="B650" t="s">
        <v>1126</v>
      </c>
      <c r="C650" s="10">
        <v>41437</v>
      </c>
      <c r="D650">
        <v>183</v>
      </c>
      <c r="E650">
        <v>790.125</v>
      </c>
      <c r="F650">
        <v>1</v>
      </c>
      <c r="G650" t="s">
        <v>1127</v>
      </c>
    </row>
    <row r="651" spans="1:7" x14ac:dyDescent="0.3">
      <c r="A651" t="s">
        <v>9</v>
      </c>
      <c r="B651" t="s">
        <v>1128</v>
      </c>
      <c r="C651" s="10">
        <v>41353</v>
      </c>
      <c r="D651">
        <v>183</v>
      </c>
      <c r="E651">
        <v>790.125</v>
      </c>
      <c r="F651">
        <v>1</v>
      </c>
      <c r="G651" t="s">
        <v>1129</v>
      </c>
    </row>
    <row r="652" spans="1:7" x14ac:dyDescent="0.3">
      <c r="A652" t="s">
        <v>9</v>
      </c>
      <c r="B652" t="s">
        <v>1130</v>
      </c>
      <c r="C652" s="10">
        <v>41381</v>
      </c>
      <c r="D652">
        <v>183</v>
      </c>
      <c r="E652">
        <v>790.125</v>
      </c>
      <c r="F652">
        <v>1</v>
      </c>
      <c r="G652" t="s">
        <v>1131</v>
      </c>
    </row>
    <row r="653" spans="1:7" x14ac:dyDescent="0.3">
      <c r="A653" t="s">
        <v>9</v>
      </c>
      <c r="B653" t="s">
        <v>1132</v>
      </c>
      <c r="C653" s="10">
        <v>41383</v>
      </c>
      <c r="D653">
        <v>183</v>
      </c>
      <c r="E653">
        <v>790.125</v>
      </c>
      <c r="F653">
        <v>1</v>
      </c>
      <c r="G653" t="s">
        <v>1133</v>
      </c>
    </row>
    <row r="654" spans="1:7" x14ac:dyDescent="0.3">
      <c r="A654" t="s">
        <v>9</v>
      </c>
      <c r="B654" t="s">
        <v>1134</v>
      </c>
      <c r="C654" s="10">
        <v>41404</v>
      </c>
      <c r="D654">
        <v>183</v>
      </c>
      <c r="E654">
        <v>790.125</v>
      </c>
      <c r="F654">
        <v>1</v>
      </c>
      <c r="G654" t="s">
        <v>1135</v>
      </c>
    </row>
    <row r="655" spans="1:7" x14ac:dyDescent="0.3">
      <c r="A655" t="s">
        <v>9</v>
      </c>
      <c r="B655" t="s">
        <v>1136</v>
      </c>
      <c r="C655" s="10">
        <v>41398</v>
      </c>
      <c r="D655">
        <v>183</v>
      </c>
      <c r="E655">
        <v>790.125</v>
      </c>
      <c r="F655">
        <v>1</v>
      </c>
      <c r="G655" t="s">
        <v>1137</v>
      </c>
    </row>
    <row r="656" spans="1:7" x14ac:dyDescent="0.3">
      <c r="A656" t="s">
        <v>9</v>
      </c>
      <c r="B656" t="s">
        <v>1138</v>
      </c>
      <c r="C656" s="10">
        <v>41502</v>
      </c>
      <c r="D656">
        <v>183</v>
      </c>
      <c r="E656">
        <v>790.125</v>
      </c>
      <c r="F656">
        <v>1</v>
      </c>
      <c r="G656" t="s">
        <v>1139</v>
      </c>
    </row>
    <row r="657" spans="1:7" x14ac:dyDescent="0.3">
      <c r="A657" t="s">
        <v>9</v>
      </c>
      <c r="B657" t="s">
        <v>1140</v>
      </c>
      <c r="C657" s="10">
        <v>41576</v>
      </c>
      <c r="D657">
        <v>183</v>
      </c>
      <c r="E657">
        <v>790.125</v>
      </c>
      <c r="F657">
        <v>1</v>
      </c>
      <c r="G657" t="s">
        <v>1141</v>
      </c>
    </row>
    <row r="658" spans="1:7" x14ac:dyDescent="0.3">
      <c r="A658" t="s">
        <v>9</v>
      </c>
      <c r="B658" t="s">
        <v>1142</v>
      </c>
      <c r="C658" s="10">
        <v>41433</v>
      </c>
      <c r="D658">
        <v>183</v>
      </c>
      <c r="E658">
        <v>790.125</v>
      </c>
      <c r="F658">
        <v>1</v>
      </c>
      <c r="G658" t="s">
        <v>1143</v>
      </c>
    </row>
    <row r="659" spans="1:7" x14ac:dyDescent="0.3">
      <c r="A659" t="s">
        <v>9</v>
      </c>
      <c r="B659" t="s">
        <v>1144</v>
      </c>
      <c r="C659" s="10">
        <v>41319</v>
      </c>
      <c r="D659">
        <v>183</v>
      </c>
      <c r="E659">
        <v>790.125</v>
      </c>
      <c r="F659">
        <v>1</v>
      </c>
      <c r="G659" t="s">
        <v>1145</v>
      </c>
    </row>
    <row r="660" spans="1:7" x14ac:dyDescent="0.3">
      <c r="A660" t="s">
        <v>9</v>
      </c>
      <c r="B660" t="s">
        <v>1146</v>
      </c>
      <c r="C660" s="10">
        <v>41363</v>
      </c>
      <c r="D660">
        <v>183</v>
      </c>
      <c r="E660">
        <v>790.125</v>
      </c>
      <c r="F660">
        <v>1</v>
      </c>
      <c r="G660" t="s">
        <v>1147</v>
      </c>
    </row>
    <row r="661" spans="1:7" x14ac:dyDescent="0.3">
      <c r="A661" t="s">
        <v>9</v>
      </c>
      <c r="B661" t="s">
        <v>1148</v>
      </c>
      <c r="C661" s="10">
        <v>41436</v>
      </c>
      <c r="D661">
        <v>183</v>
      </c>
      <c r="E661">
        <v>790.125</v>
      </c>
      <c r="F661">
        <v>1</v>
      </c>
      <c r="G661" t="s">
        <v>1149</v>
      </c>
    </row>
    <row r="662" spans="1:7" x14ac:dyDescent="0.3">
      <c r="A662" t="s">
        <v>9</v>
      </c>
      <c r="B662" t="s">
        <v>1150</v>
      </c>
      <c r="C662" s="10">
        <v>41418</v>
      </c>
      <c r="D662">
        <v>183</v>
      </c>
      <c r="E662">
        <v>790.125</v>
      </c>
      <c r="F662">
        <v>1</v>
      </c>
      <c r="G662" t="s">
        <v>1151</v>
      </c>
    </row>
    <row r="663" spans="1:7" x14ac:dyDescent="0.3">
      <c r="A663" t="s">
        <v>9</v>
      </c>
      <c r="B663" t="s">
        <v>1152</v>
      </c>
      <c r="C663" s="10">
        <v>41391</v>
      </c>
      <c r="D663">
        <v>183</v>
      </c>
      <c r="E663">
        <v>790.125</v>
      </c>
      <c r="F663">
        <v>1</v>
      </c>
      <c r="G663" t="s">
        <v>1153</v>
      </c>
    </row>
    <row r="664" spans="1:7" x14ac:dyDescent="0.3">
      <c r="A664" t="s">
        <v>9</v>
      </c>
      <c r="B664" t="s">
        <v>1154</v>
      </c>
      <c r="C664" s="10">
        <v>41387</v>
      </c>
      <c r="D664">
        <v>183</v>
      </c>
      <c r="E664">
        <v>790.125</v>
      </c>
      <c r="F664">
        <v>1</v>
      </c>
      <c r="G664" t="s">
        <v>1155</v>
      </c>
    </row>
    <row r="665" spans="1:7" x14ac:dyDescent="0.3">
      <c r="A665" t="s">
        <v>9</v>
      </c>
      <c r="B665" t="s">
        <v>1156</v>
      </c>
      <c r="C665" s="10">
        <v>41359</v>
      </c>
      <c r="D665">
        <v>183</v>
      </c>
      <c r="E665">
        <v>790.125</v>
      </c>
      <c r="F665">
        <v>1</v>
      </c>
      <c r="G665" t="s">
        <v>1157</v>
      </c>
    </row>
    <row r="666" spans="1:7" x14ac:dyDescent="0.3">
      <c r="A666" t="s">
        <v>9</v>
      </c>
      <c r="B666" t="s">
        <v>1158</v>
      </c>
      <c r="C666" s="10">
        <v>41376</v>
      </c>
      <c r="D666">
        <v>183</v>
      </c>
      <c r="E666">
        <v>790.125</v>
      </c>
      <c r="F666">
        <v>1</v>
      </c>
      <c r="G666" t="s">
        <v>1159</v>
      </c>
    </row>
    <row r="667" spans="1:7" x14ac:dyDescent="0.3">
      <c r="A667" t="s">
        <v>9</v>
      </c>
      <c r="B667" t="s">
        <v>1160</v>
      </c>
      <c r="C667" s="10">
        <v>41636</v>
      </c>
      <c r="D667">
        <v>183</v>
      </c>
      <c r="E667">
        <v>790.125</v>
      </c>
      <c r="F667">
        <v>1</v>
      </c>
      <c r="G667" t="s">
        <v>1161</v>
      </c>
    </row>
    <row r="668" spans="1:7" x14ac:dyDescent="0.3">
      <c r="A668" t="s">
        <v>9</v>
      </c>
      <c r="B668" t="s">
        <v>1162</v>
      </c>
      <c r="C668" s="10">
        <v>41425</v>
      </c>
      <c r="D668">
        <v>183</v>
      </c>
      <c r="E668">
        <v>790.125</v>
      </c>
      <c r="F668">
        <v>1</v>
      </c>
      <c r="G668" t="s">
        <v>1163</v>
      </c>
    </row>
    <row r="669" spans="1:7" x14ac:dyDescent="0.3">
      <c r="A669" t="s">
        <v>9</v>
      </c>
      <c r="B669" t="s">
        <v>1164</v>
      </c>
      <c r="C669" s="10">
        <v>41360</v>
      </c>
      <c r="D669">
        <v>183</v>
      </c>
      <c r="E669">
        <v>790.125</v>
      </c>
      <c r="F669">
        <v>1</v>
      </c>
      <c r="G669" t="s">
        <v>1165</v>
      </c>
    </row>
    <row r="670" spans="1:7" x14ac:dyDescent="0.3">
      <c r="A670" t="s">
        <v>9</v>
      </c>
      <c r="B670" t="s">
        <v>1166</v>
      </c>
      <c r="C670" s="10">
        <v>41589</v>
      </c>
      <c r="D670">
        <v>183</v>
      </c>
      <c r="E670">
        <v>790.125</v>
      </c>
      <c r="F670">
        <v>1</v>
      </c>
      <c r="G670" t="s">
        <v>1167</v>
      </c>
    </row>
    <row r="671" spans="1:7" x14ac:dyDescent="0.3">
      <c r="A671" t="s">
        <v>9</v>
      </c>
      <c r="B671" t="s">
        <v>1168</v>
      </c>
      <c r="C671" s="10">
        <v>41527</v>
      </c>
      <c r="D671">
        <v>183</v>
      </c>
      <c r="E671">
        <v>790.125</v>
      </c>
      <c r="F671">
        <v>1</v>
      </c>
      <c r="G671" t="s">
        <v>1169</v>
      </c>
    </row>
    <row r="672" spans="1:7" x14ac:dyDescent="0.3">
      <c r="A672" t="s">
        <v>9</v>
      </c>
      <c r="B672" t="s">
        <v>1168</v>
      </c>
      <c r="C672" s="10">
        <v>41521</v>
      </c>
      <c r="D672">
        <v>183</v>
      </c>
      <c r="E672">
        <v>790.125</v>
      </c>
      <c r="F672">
        <v>1</v>
      </c>
      <c r="G672" t="s">
        <v>1169</v>
      </c>
    </row>
    <row r="673" spans="1:7" x14ac:dyDescent="0.3">
      <c r="A673" t="s">
        <v>9</v>
      </c>
      <c r="B673" t="s">
        <v>1170</v>
      </c>
      <c r="C673" s="10">
        <v>41571</v>
      </c>
      <c r="D673">
        <v>183</v>
      </c>
      <c r="E673">
        <v>790.125</v>
      </c>
      <c r="F673">
        <v>1</v>
      </c>
      <c r="G673" t="s">
        <v>1171</v>
      </c>
    </row>
    <row r="674" spans="1:7" x14ac:dyDescent="0.3">
      <c r="A674" t="s">
        <v>9</v>
      </c>
      <c r="B674" t="s">
        <v>1172</v>
      </c>
      <c r="C674" s="10">
        <v>41425</v>
      </c>
      <c r="D674">
        <v>183</v>
      </c>
      <c r="E674">
        <v>790.125</v>
      </c>
      <c r="F674">
        <v>1</v>
      </c>
      <c r="G674" t="s">
        <v>1173</v>
      </c>
    </row>
    <row r="675" spans="1:7" x14ac:dyDescent="0.3">
      <c r="A675" t="s">
        <v>9</v>
      </c>
      <c r="B675" t="s">
        <v>1174</v>
      </c>
      <c r="C675" s="10">
        <v>41381</v>
      </c>
      <c r="D675">
        <v>183</v>
      </c>
      <c r="E675">
        <v>790.125</v>
      </c>
      <c r="F675">
        <v>1</v>
      </c>
      <c r="G675" t="s">
        <v>1175</v>
      </c>
    </row>
    <row r="676" spans="1:7" x14ac:dyDescent="0.3">
      <c r="A676" t="s">
        <v>9</v>
      </c>
      <c r="B676" t="s">
        <v>1176</v>
      </c>
      <c r="C676" s="10">
        <v>41576</v>
      </c>
      <c r="D676">
        <v>183</v>
      </c>
      <c r="E676">
        <v>790.125</v>
      </c>
      <c r="F676">
        <v>1</v>
      </c>
      <c r="G676" t="s">
        <v>1177</v>
      </c>
    </row>
    <row r="677" spans="1:7" x14ac:dyDescent="0.3">
      <c r="A677" t="s">
        <v>9</v>
      </c>
      <c r="B677" t="s">
        <v>1176</v>
      </c>
      <c r="C677" s="10">
        <v>41593</v>
      </c>
      <c r="D677">
        <v>183</v>
      </c>
      <c r="E677">
        <v>790.125</v>
      </c>
      <c r="F677">
        <v>1</v>
      </c>
      <c r="G677" t="s">
        <v>1177</v>
      </c>
    </row>
    <row r="678" spans="1:7" x14ac:dyDescent="0.3">
      <c r="A678" t="s">
        <v>9</v>
      </c>
      <c r="B678" t="s">
        <v>1178</v>
      </c>
      <c r="C678" s="10">
        <v>41639</v>
      </c>
      <c r="D678">
        <v>183</v>
      </c>
      <c r="E678">
        <v>790.125</v>
      </c>
      <c r="F678">
        <v>1</v>
      </c>
      <c r="G678" t="s">
        <v>1179</v>
      </c>
    </row>
    <row r="679" spans="1:7" x14ac:dyDescent="0.3">
      <c r="A679" t="s">
        <v>9</v>
      </c>
      <c r="B679" t="s">
        <v>1180</v>
      </c>
      <c r="C679" s="10">
        <v>41332</v>
      </c>
      <c r="D679">
        <v>183</v>
      </c>
      <c r="E679">
        <v>790.125</v>
      </c>
      <c r="F679">
        <v>1</v>
      </c>
      <c r="G679" t="s">
        <v>1181</v>
      </c>
    </row>
    <row r="680" spans="1:7" x14ac:dyDescent="0.3">
      <c r="A680" t="s">
        <v>9</v>
      </c>
      <c r="B680" t="s">
        <v>1182</v>
      </c>
      <c r="C680" s="10">
        <v>41300</v>
      </c>
      <c r="D680">
        <v>183</v>
      </c>
      <c r="E680">
        <v>790.125</v>
      </c>
      <c r="F680">
        <v>1</v>
      </c>
      <c r="G680" t="s">
        <v>1183</v>
      </c>
    </row>
    <row r="681" spans="1:7" x14ac:dyDescent="0.3">
      <c r="A681" t="s">
        <v>9</v>
      </c>
      <c r="B681" t="s">
        <v>1182</v>
      </c>
      <c r="C681" s="10">
        <v>41578</v>
      </c>
      <c r="D681">
        <v>183</v>
      </c>
      <c r="E681">
        <v>790.125</v>
      </c>
      <c r="F681">
        <v>1</v>
      </c>
      <c r="G681" t="s">
        <v>1183</v>
      </c>
    </row>
    <row r="682" spans="1:7" x14ac:dyDescent="0.3">
      <c r="A682" t="s">
        <v>9</v>
      </c>
      <c r="B682" t="s">
        <v>1184</v>
      </c>
      <c r="C682" s="10">
        <v>41325</v>
      </c>
      <c r="D682">
        <v>183</v>
      </c>
      <c r="E682">
        <v>790.125</v>
      </c>
      <c r="F682">
        <v>1</v>
      </c>
      <c r="G682" t="s">
        <v>1185</v>
      </c>
    </row>
    <row r="683" spans="1:7" x14ac:dyDescent="0.3">
      <c r="A683" t="s">
        <v>9</v>
      </c>
      <c r="B683" t="s">
        <v>1186</v>
      </c>
      <c r="C683" s="10">
        <v>41538</v>
      </c>
      <c r="D683">
        <v>183</v>
      </c>
      <c r="E683">
        <v>790.125</v>
      </c>
      <c r="F683">
        <v>1</v>
      </c>
      <c r="G683" t="s">
        <v>1187</v>
      </c>
    </row>
    <row r="684" spans="1:7" x14ac:dyDescent="0.3">
      <c r="A684" t="s">
        <v>9</v>
      </c>
      <c r="B684" t="s">
        <v>96</v>
      </c>
      <c r="C684" s="10">
        <v>41517</v>
      </c>
      <c r="D684">
        <v>183</v>
      </c>
      <c r="E684">
        <v>790.125</v>
      </c>
      <c r="F684">
        <v>1</v>
      </c>
      <c r="G684" t="s">
        <v>97</v>
      </c>
    </row>
    <row r="685" spans="1:7" x14ac:dyDescent="0.3">
      <c r="A685" t="s">
        <v>9</v>
      </c>
      <c r="B685" t="s">
        <v>1188</v>
      </c>
      <c r="C685" s="10">
        <v>41493</v>
      </c>
      <c r="D685">
        <v>183</v>
      </c>
      <c r="E685">
        <v>790.125</v>
      </c>
      <c r="F685">
        <v>1</v>
      </c>
      <c r="G685" t="s">
        <v>1189</v>
      </c>
    </row>
    <row r="686" spans="1:7" x14ac:dyDescent="0.3">
      <c r="A686" t="s">
        <v>9</v>
      </c>
      <c r="B686" t="s">
        <v>1190</v>
      </c>
      <c r="C686" s="10">
        <v>41509</v>
      </c>
      <c r="D686">
        <v>183</v>
      </c>
      <c r="E686">
        <v>790.125</v>
      </c>
      <c r="F686">
        <v>1</v>
      </c>
      <c r="G686" t="s">
        <v>1191</v>
      </c>
    </row>
    <row r="687" spans="1:7" x14ac:dyDescent="0.3">
      <c r="A687" t="s">
        <v>9</v>
      </c>
      <c r="B687" t="s">
        <v>1192</v>
      </c>
      <c r="C687" s="10">
        <v>41303</v>
      </c>
      <c r="D687">
        <v>183</v>
      </c>
      <c r="E687">
        <v>790.125</v>
      </c>
      <c r="F687">
        <v>1</v>
      </c>
      <c r="G687" t="s">
        <v>1193</v>
      </c>
    </row>
    <row r="688" spans="1:7" x14ac:dyDescent="0.3">
      <c r="A688" t="s">
        <v>9</v>
      </c>
      <c r="B688" t="s">
        <v>1194</v>
      </c>
      <c r="C688" s="10">
        <v>41408</v>
      </c>
      <c r="D688">
        <v>183</v>
      </c>
      <c r="E688">
        <v>790.125</v>
      </c>
      <c r="F688">
        <v>1</v>
      </c>
      <c r="G688" t="s">
        <v>1195</v>
      </c>
    </row>
    <row r="689" spans="1:7" x14ac:dyDescent="0.3">
      <c r="A689" t="s">
        <v>9</v>
      </c>
      <c r="B689" t="s">
        <v>1196</v>
      </c>
      <c r="C689" s="10">
        <v>41375</v>
      </c>
      <c r="D689">
        <v>183</v>
      </c>
      <c r="E689">
        <v>790.125</v>
      </c>
      <c r="F689">
        <v>1</v>
      </c>
      <c r="G689" t="s">
        <v>1197</v>
      </c>
    </row>
    <row r="690" spans="1:7" x14ac:dyDescent="0.3">
      <c r="A690" t="s">
        <v>9</v>
      </c>
      <c r="B690" t="s">
        <v>98</v>
      </c>
      <c r="C690" s="10">
        <v>41578</v>
      </c>
      <c r="D690">
        <v>183</v>
      </c>
      <c r="E690">
        <v>790.125</v>
      </c>
      <c r="F690">
        <v>1</v>
      </c>
      <c r="G690" t="s">
        <v>99</v>
      </c>
    </row>
    <row r="691" spans="1:7" x14ac:dyDescent="0.3">
      <c r="A691" t="s">
        <v>9</v>
      </c>
      <c r="B691" t="s">
        <v>98</v>
      </c>
      <c r="C691" s="10">
        <v>41300</v>
      </c>
      <c r="D691">
        <v>183</v>
      </c>
      <c r="E691">
        <v>790.125</v>
      </c>
      <c r="F691">
        <v>1</v>
      </c>
      <c r="G691" t="s">
        <v>99</v>
      </c>
    </row>
    <row r="692" spans="1:7" x14ac:dyDescent="0.3">
      <c r="A692" t="s">
        <v>9</v>
      </c>
      <c r="B692" t="s">
        <v>1198</v>
      </c>
      <c r="C692" s="10">
        <v>41635</v>
      </c>
      <c r="D692">
        <v>183</v>
      </c>
      <c r="E692">
        <v>790.125</v>
      </c>
      <c r="F692">
        <v>1</v>
      </c>
      <c r="G692" t="s">
        <v>1199</v>
      </c>
    </row>
    <row r="693" spans="1:7" x14ac:dyDescent="0.3">
      <c r="A693" t="s">
        <v>9</v>
      </c>
      <c r="B693" t="s">
        <v>1200</v>
      </c>
      <c r="C693" s="10">
        <v>41298</v>
      </c>
      <c r="D693">
        <v>183</v>
      </c>
      <c r="E693">
        <v>790.125</v>
      </c>
      <c r="F693">
        <v>1</v>
      </c>
      <c r="G693" t="s">
        <v>1201</v>
      </c>
    </row>
    <row r="694" spans="1:7" x14ac:dyDescent="0.3">
      <c r="A694" t="s">
        <v>9</v>
      </c>
      <c r="B694" t="s">
        <v>1202</v>
      </c>
      <c r="C694" s="10">
        <v>41572</v>
      </c>
      <c r="D694">
        <v>183</v>
      </c>
      <c r="E694">
        <v>790.125</v>
      </c>
      <c r="F694">
        <v>1</v>
      </c>
      <c r="G694" t="s">
        <v>1203</v>
      </c>
    </row>
    <row r="695" spans="1:7" x14ac:dyDescent="0.3">
      <c r="A695" t="s">
        <v>9</v>
      </c>
      <c r="B695" t="s">
        <v>1204</v>
      </c>
      <c r="C695" s="10">
        <v>41521</v>
      </c>
      <c r="D695">
        <v>183</v>
      </c>
      <c r="E695">
        <v>790.125</v>
      </c>
      <c r="F695">
        <v>1</v>
      </c>
      <c r="G695" t="s">
        <v>1205</v>
      </c>
    </row>
    <row r="696" spans="1:7" x14ac:dyDescent="0.3">
      <c r="A696" t="s">
        <v>9</v>
      </c>
      <c r="B696" t="s">
        <v>1206</v>
      </c>
      <c r="C696" s="10">
        <v>41291</v>
      </c>
      <c r="D696">
        <v>183</v>
      </c>
      <c r="E696">
        <v>790.125</v>
      </c>
      <c r="F696">
        <v>1</v>
      </c>
      <c r="G696" t="s">
        <v>1207</v>
      </c>
    </row>
    <row r="697" spans="1:7" x14ac:dyDescent="0.3">
      <c r="A697" t="s">
        <v>9</v>
      </c>
      <c r="B697" t="s">
        <v>1208</v>
      </c>
      <c r="C697" s="10">
        <v>41304</v>
      </c>
      <c r="D697">
        <v>183</v>
      </c>
      <c r="E697">
        <v>790.125</v>
      </c>
      <c r="F697">
        <v>1</v>
      </c>
      <c r="G697" t="s">
        <v>1209</v>
      </c>
    </row>
    <row r="698" spans="1:7" x14ac:dyDescent="0.3">
      <c r="A698" t="s">
        <v>9</v>
      </c>
      <c r="B698" t="s">
        <v>1210</v>
      </c>
      <c r="C698" s="10">
        <v>41425</v>
      </c>
      <c r="D698">
        <v>183</v>
      </c>
      <c r="E698">
        <v>790.125</v>
      </c>
      <c r="F698">
        <v>1</v>
      </c>
      <c r="G698" t="s">
        <v>1211</v>
      </c>
    </row>
    <row r="699" spans="1:7" x14ac:dyDescent="0.3">
      <c r="A699" t="s">
        <v>9</v>
      </c>
      <c r="B699" t="s">
        <v>1212</v>
      </c>
      <c r="C699" s="10">
        <v>41478</v>
      </c>
      <c r="D699">
        <v>183</v>
      </c>
      <c r="E699">
        <v>790.125</v>
      </c>
      <c r="F699">
        <v>1</v>
      </c>
      <c r="G699" t="s">
        <v>1213</v>
      </c>
    </row>
    <row r="700" spans="1:7" x14ac:dyDescent="0.3">
      <c r="A700" t="s">
        <v>9</v>
      </c>
      <c r="B700" t="s">
        <v>1214</v>
      </c>
      <c r="C700" s="10">
        <v>41481</v>
      </c>
      <c r="D700">
        <v>183</v>
      </c>
      <c r="E700">
        <v>790.125</v>
      </c>
      <c r="F700">
        <v>1</v>
      </c>
      <c r="G700" t="s">
        <v>1215</v>
      </c>
    </row>
    <row r="701" spans="1:7" x14ac:dyDescent="0.3">
      <c r="A701" t="s">
        <v>9</v>
      </c>
      <c r="B701" t="s">
        <v>1216</v>
      </c>
      <c r="C701" s="10">
        <v>41324</v>
      </c>
      <c r="D701">
        <v>183</v>
      </c>
      <c r="E701">
        <v>790.125</v>
      </c>
      <c r="F701">
        <v>1</v>
      </c>
      <c r="G701" t="s">
        <v>1217</v>
      </c>
    </row>
    <row r="702" spans="1:7" x14ac:dyDescent="0.3">
      <c r="A702" t="s">
        <v>9</v>
      </c>
      <c r="B702" t="s">
        <v>1216</v>
      </c>
      <c r="C702" s="10">
        <v>41317</v>
      </c>
      <c r="D702">
        <v>183</v>
      </c>
      <c r="E702">
        <v>790.125</v>
      </c>
      <c r="F702">
        <v>1</v>
      </c>
      <c r="G702" t="s">
        <v>1217</v>
      </c>
    </row>
    <row r="703" spans="1:7" x14ac:dyDescent="0.3">
      <c r="A703" t="s">
        <v>9</v>
      </c>
      <c r="B703" t="s">
        <v>1218</v>
      </c>
      <c r="C703" s="10">
        <v>41398</v>
      </c>
      <c r="D703">
        <v>183</v>
      </c>
      <c r="E703">
        <v>790.125</v>
      </c>
      <c r="F703">
        <v>1</v>
      </c>
      <c r="G703" t="s">
        <v>1219</v>
      </c>
    </row>
    <row r="704" spans="1:7" x14ac:dyDescent="0.3">
      <c r="A704" t="s">
        <v>9</v>
      </c>
      <c r="B704" t="s">
        <v>1220</v>
      </c>
      <c r="C704" s="10">
        <v>41363</v>
      </c>
      <c r="D704">
        <v>183</v>
      </c>
      <c r="E704">
        <v>790.125</v>
      </c>
      <c r="F704">
        <v>1</v>
      </c>
      <c r="G704" t="s">
        <v>1221</v>
      </c>
    </row>
    <row r="705" spans="1:7" x14ac:dyDescent="0.3">
      <c r="A705" t="s">
        <v>9</v>
      </c>
      <c r="B705" t="s">
        <v>1222</v>
      </c>
      <c r="C705" s="10">
        <v>41388</v>
      </c>
      <c r="D705">
        <v>183</v>
      </c>
      <c r="E705">
        <v>790.125</v>
      </c>
      <c r="F705">
        <v>1</v>
      </c>
      <c r="G705" t="s">
        <v>1223</v>
      </c>
    </row>
    <row r="706" spans="1:7" x14ac:dyDescent="0.3">
      <c r="A706" t="s">
        <v>9</v>
      </c>
      <c r="B706" t="s">
        <v>1224</v>
      </c>
      <c r="C706" s="10">
        <v>41303</v>
      </c>
      <c r="D706">
        <v>183</v>
      </c>
      <c r="E706">
        <v>790.125</v>
      </c>
      <c r="F706">
        <v>1</v>
      </c>
      <c r="G706" t="s">
        <v>1225</v>
      </c>
    </row>
    <row r="707" spans="1:7" x14ac:dyDescent="0.3">
      <c r="A707" t="s">
        <v>9</v>
      </c>
      <c r="B707" t="s">
        <v>1226</v>
      </c>
      <c r="C707" s="10">
        <v>41384</v>
      </c>
      <c r="D707">
        <v>183</v>
      </c>
      <c r="E707">
        <v>790.125</v>
      </c>
      <c r="F707">
        <v>1</v>
      </c>
      <c r="G707" t="s">
        <v>1227</v>
      </c>
    </row>
    <row r="708" spans="1:7" x14ac:dyDescent="0.3">
      <c r="A708" t="s">
        <v>9</v>
      </c>
      <c r="B708" t="s">
        <v>1228</v>
      </c>
      <c r="C708" s="10">
        <v>41572</v>
      </c>
      <c r="D708">
        <v>183</v>
      </c>
      <c r="E708">
        <v>790.125</v>
      </c>
      <c r="F708">
        <v>1</v>
      </c>
      <c r="G708" t="s">
        <v>1229</v>
      </c>
    </row>
    <row r="709" spans="1:7" x14ac:dyDescent="0.3">
      <c r="A709" t="s">
        <v>9</v>
      </c>
      <c r="B709" t="s">
        <v>1230</v>
      </c>
      <c r="C709" s="10">
        <v>41417</v>
      </c>
      <c r="D709">
        <v>183</v>
      </c>
      <c r="E709">
        <v>790.125</v>
      </c>
      <c r="F709">
        <v>1</v>
      </c>
      <c r="G709" t="s">
        <v>1231</v>
      </c>
    </row>
    <row r="710" spans="1:7" x14ac:dyDescent="0.3">
      <c r="A710" t="s">
        <v>9</v>
      </c>
      <c r="B710" t="s">
        <v>1232</v>
      </c>
      <c r="C710" s="10">
        <v>41362</v>
      </c>
      <c r="D710">
        <v>183</v>
      </c>
      <c r="E710">
        <v>790.125</v>
      </c>
      <c r="F710">
        <v>1</v>
      </c>
      <c r="G710" t="s">
        <v>1233</v>
      </c>
    </row>
    <row r="711" spans="1:7" x14ac:dyDescent="0.3">
      <c r="A711" t="s">
        <v>9</v>
      </c>
      <c r="B711" t="s">
        <v>1234</v>
      </c>
      <c r="C711" s="10">
        <v>41369</v>
      </c>
      <c r="D711">
        <v>183</v>
      </c>
      <c r="E711">
        <v>790.125</v>
      </c>
      <c r="F711">
        <v>1</v>
      </c>
      <c r="G711" t="s">
        <v>1235</v>
      </c>
    </row>
    <row r="712" spans="1:7" x14ac:dyDescent="0.3">
      <c r="A712" t="s">
        <v>9</v>
      </c>
      <c r="B712" t="s">
        <v>1236</v>
      </c>
      <c r="C712" s="10">
        <v>41557</v>
      </c>
      <c r="D712">
        <v>183</v>
      </c>
      <c r="E712">
        <v>790.125</v>
      </c>
      <c r="F712">
        <v>1</v>
      </c>
      <c r="G712" t="s">
        <v>1237</v>
      </c>
    </row>
    <row r="713" spans="1:7" x14ac:dyDescent="0.3">
      <c r="A713" t="s">
        <v>9</v>
      </c>
      <c r="B713" t="s">
        <v>1238</v>
      </c>
      <c r="C713" s="10">
        <v>41288</v>
      </c>
      <c r="D713">
        <v>183</v>
      </c>
      <c r="E713">
        <v>790.125</v>
      </c>
      <c r="F713">
        <v>1</v>
      </c>
      <c r="G713" t="s">
        <v>1239</v>
      </c>
    </row>
    <row r="714" spans="1:7" x14ac:dyDescent="0.3">
      <c r="A714" t="s">
        <v>9</v>
      </c>
      <c r="B714" t="s">
        <v>1240</v>
      </c>
      <c r="C714" s="10">
        <v>41339</v>
      </c>
      <c r="D714">
        <v>183</v>
      </c>
      <c r="E714">
        <v>790.125</v>
      </c>
      <c r="F714">
        <v>1</v>
      </c>
      <c r="G714" t="s">
        <v>1241</v>
      </c>
    </row>
    <row r="715" spans="1:7" x14ac:dyDescent="0.3">
      <c r="A715" t="s">
        <v>9</v>
      </c>
      <c r="B715" t="s">
        <v>1242</v>
      </c>
      <c r="C715" s="10">
        <v>41305</v>
      </c>
      <c r="D715">
        <v>183</v>
      </c>
      <c r="E715">
        <v>790.125</v>
      </c>
      <c r="F715">
        <v>1</v>
      </c>
      <c r="G715" t="s">
        <v>1243</v>
      </c>
    </row>
    <row r="716" spans="1:7" x14ac:dyDescent="0.3">
      <c r="A716" t="s">
        <v>9</v>
      </c>
      <c r="B716" t="s">
        <v>1244</v>
      </c>
      <c r="C716" s="10">
        <v>41334</v>
      </c>
      <c r="D716">
        <v>183</v>
      </c>
      <c r="E716">
        <v>790.125</v>
      </c>
      <c r="F716">
        <v>1</v>
      </c>
      <c r="G716" t="s">
        <v>1245</v>
      </c>
    </row>
    <row r="717" spans="1:7" x14ac:dyDescent="0.3">
      <c r="A717" t="s">
        <v>9</v>
      </c>
      <c r="B717" t="s">
        <v>1246</v>
      </c>
      <c r="C717" s="10">
        <v>41305</v>
      </c>
      <c r="D717">
        <v>183</v>
      </c>
      <c r="E717">
        <v>790.125</v>
      </c>
      <c r="F717">
        <v>1</v>
      </c>
      <c r="G717" t="s">
        <v>1247</v>
      </c>
    </row>
    <row r="718" spans="1:7" x14ac:dyDescent="0.3">
      <c r="A718" t="s">
        <v>9</v>
      </c>
      <c r="B718" t="s">
        <v>1248</v>
      </c>
      <c r="C718" s="10">
        <v>41488</v>
      </c>
      <c r="D718">
        <v>183</v>
      </c>
      <c r="E718">
        <v>790.125</v>
      </c>
      <c r="F718">
        <v>1</v>
      </c>
      <c r="G718" t="s">
        <v>1249</v>
      </c>
    </row>
    <row r="719" spans="1:7" x14ac:dyDescent="0.3">
      <c r="A719" t="s">
        <v>9</v>
      </c>
      <c r="B719" t="s">
        <v>1250</v>
      </c>
      <c r="C719" s="10">
        <v>41600</v>
      </c>
      <c r="D719">
        <v>183</v>
      </c>
      <c r="E719">
        <v>790.125</v>
      </c>
      <c r="F719">
        <v>1</v>
      </c>
      <c r="G719" t="s">
        <v>1251</v>
      </c>
    </row>
    <row r="720" spans="1:7" x14ac:dyDescent="0.3">
      <c r="A720" t="s">
        <v>9</v>
      </c>
      <c r="B720" t="s">
        <v>1252</v>
      </c>
      <c r="C720" s="10">
        <v>41401</v>
      </c>
      <c r="D720">
        <v>183</v>
      </c>
      <c r="E720">
        <v>790.125</v>
      </c>
      <c r="F720">
        <v>1</v>
      </c>
      <c r="G720" t="s">
        <v>1253</v>
      </c>
    </row>
    <row r="721" spans="1:7" x14ac:dyDescent="0.3">
      <c r="A721" t="s">
        <v>9</v>
      </c>
      <c r="B721" t="s">
        <v>1254</v>
      </c>
      <c r="C721" s="10">
        <v>41437</v>
      </c>
      <c r="D721">
        <v>183</v>
      </c>
      <c r="E721">
        <v>790.125</v>
      </c>
      <c r="F721">
        <v>1</v>
      </c>
      <c r="G721" t="s">
        <v>1255</v>
      </c>
    </row>
    <row r="722" spans="1:7" x14ac:dyDescent="0.3">
      <c r="A722" t="s">
        <v>9</v>
      </c>
      <c r="B722" t="s">
        <v>1256</v>
      </c>
      <c r="C722" s="10">
        <v>41510</v>
      </c>
      <c r="D722">
        <v>183</v>
      </c>
      <c r="E722">
        <v>790.125</v>
      </c>
      <c r="F722">
        <v>1</v>
      </c>
      <c r="G722" t="s">
        <v>1257</v>
      </c>
    </row>
    <row r="723" spans="1:7" x14ac:dyDescent="0.3">
      <c r="A723" t="s">
        <v>9</v>
      </c>
      <c r="B723" t="s">
        <v>1258</v>
      </c>
      <c r="C723" s="10">
        <v>41401</v>
      </c>
      <c r="D723">
        <v>183</v>
      </c>
      <c r="E723">
        <v>790.125</v>
      </c>
      <c r="F723">
        <v>1</v>
      </c>
      <c r="G723" t="s">
        <v>1259</v>
      </c>
    </row>
    <row r="724" spans="1:7" x14ac:dyDescent="0.3">
      <c r="A724" t="s">
        <v>9</v>
      </c>
      <c r="B724" t="s">
        <v>1260</v>
      </c>
      <c r="C724" s="10">
        <v>41578</v>
      </c>
      <c r="D724">
        <v>183</v>
      </c>
      <c r="E724">
        <v>790.125</v>
      </c>
      <c r="F724">
        <v>1</v>
      </c>
      <c r="G724" t="s">
        <v>1261</v>
      </c>
    </row>
    <row r="725" spans="1:7" x14ac:dyDescent="0.3">
      <c r="A725" t="s">
        <v>9</v>
      </c>
      <c r="B725" t="s">
        <v>1262</v>
      </c>
      <c r="C725" s="10">
        <v>41572</v>
      </c>
      <c r="D725">
        <v>183</v>
      </c>
      <c r="E725">
        <v>790.125</v>
      </c>
      <c r="F725">
        <v>1</v>
      </c>
      <c r="G725" t="s">
        <v>1263</v>
      </c>
    </row>
    <row r="726" spans="1:7" x14ac:dyDescent="0.3">
      <c r="A726" t="s">
        <v>9</v>
      </c>
      <c r="B726" t="s">
        <v>1264</v>
      </c>
      <c r="C726" s="10">
        <v>41449</v>
      </c>
      <c r="D726">
        <v>183</v>
      </c>
      <c r="E726">
        <v>790.125</v>
      </c>
      <c r="F726">
        <v>1</v>
      </c>
      <c r="G726" t="s">
        <v>1265</v>
      </c>
    </row>
    <row r="727" spans="1:7" x14ac:dyDescent="0.3">
      <c r="A727" t="s">
        <v>9</v>
      </c>
      <c r="B727" t="s">
        <v>1266</v>
      </c>
      <c r="C727" s="10">
        <v>41437</v>
      </c>
      <c r="D727">
        <v>183</v>
      </c>
      <c r="E727">
        <v>790.125</v>
      </c>
      <c r="F727">
        <v>1</v>
      </c>
      <c r="G727" t="s">
        <v>1267</v>
      </c>
    </row>
    <row r="728" spans="1:7" x14ac:dyDescent="0.3">
      <c r="A728" t="s">
        <v>9</v>
      </c>
      <c r="B728" t="s">
        <v>1268</v>
      </c>
      <c r="C728" s="10">
        <v>41473</v>
      </c>
      <c r="D728">
        <v>183</v>
      </c>
      <c r="E728">
        <v>790.125</v>
      </c>
      <c r="F728">
        <v>1</v>
      </c>
      <c r="G728" t="s">
        <v>1269</v>
      </c>
    </row>
    <row r="729" spans="1:7" x14ac:dyDescent="0.3">
      <c r="A729" t="s">
        <v>9</v>
      </c>
      <c r="B729" t="s">
        <v>1270</v>
      </c>
      <c r="C729" s="10">
        <v>41386</v>
      </c>
      <c r="D729">
        <v>183</v>
      </c>
      <c r="E729">
        <v>790.125</v>
      </c>
      <c r="F729">
        <v>1</v>
      </c>
      <c r="G729" t="s">
        <v>1271</v>
      </c>
    </row>
    <row r="730" spans="1:7" x14ac:dyDescent="0.3">
      <c r="A730" t="s">
        <v>9</v>
      </c>
      <c r="B730" t="s">
        <v>1272</v>
      </c>
      <c r="C730" s="10">
        <v>41400</v>
      </c>
      <c r="D730">
        <v>183</v>
      </c>
      <c r="E730">
        <v>790.125</v>
      </c>
      <c r="F730">
        <v>1</v>
      </c>
      <c r="G730" t="s">
        <v>1273</v>
      </c>
    </row>
    <row r="731" spans="1:7" x14ac:dyDescent="0.3">
      <c r="A731" t="s">
        <v>9</v>
      </c>
      <c r="B731" t="s">
        <v>1274</v>
      </c>
      <c r="C731" s="10">
        <v>41394</v>
      </c>
      <c r="D731">
        <v>183</v>
      </c>
      <c r="E731">
        <v>790.125</v>
      </c>
      <c r="F731">
        <v>1</v>
      </c>
      <c r="G731" t="s">
        <v>1275</v>
      </c>
    </row>
    <row r="732" spans="1:7" x14ac:dyDescent="0.3">
      <c r="A732" t="s">
        <v>9</v>
      </c>
      <c r="B732" t="s">
        <v>1276</v>
      </c>
      <c r="C732" s="10">
        <v>41366</v>
      </c>
      <c r="D732">
        <v>183</v>
      </c>
      <c r="E732">
        <v>790.125</v>
      </c>
      <c r="F732">
        <v>1</v>
      </c>
      <c r="G732" t="s">
        <v>1277</v>
      </c>
    </row>
    <row r="733" spans="1:7" x14ac:dyDescent="0.3">
      <c r="A733" t="s">
        <v>9</v>
      </c>
      <c r="B733" t="s">
        <v>1278</v>
      </c>
      <c r="C733" s="10">
        <v>41542</v>
      </c>
      <c r="D733">
        <v>183</v>
      </c>
      <c r="E733">
        <v>790.125</v>
      </c>
      <c r="F733">
        <v>1</v>
      </c>
      <c r="G733" t="s">
        <v>1279</v>
      </c>
    </row>
    <row r="734" spans="1:7" x14ac:dyDescent="0.3">
      <c r="A734" t="s">
        <v>9</v>
      </c>
      <c r="B734" t="s">
        <v>1280</v>
      </c>
      <c r="C734" s="10">
        <v>41380</v>
      </c>
      <c r="D734">
        <v>183</v>
      </c>
      <c r="E734">
        <v>790.125</v>
      </c>
      <c r="F734">
        <v>1</v>
      </c>
      <c r="G734" t="s">
        <v>1281</v>
      </c>
    </row>
    <row r="735" spans="1:7" x14ac:dyDescent="0.3">
      <c r="A735" t="s">
        <v>9</v>
      </c>
      <c r="B735" t="s">
        <v>1282</v>
      </c>
      <c r="C735" s="10">
        <v>41457</v>
      </c>
      <c r="D735">
        <v>183</v>
      </c>
      <c r="E735">
        <v>790.125</v>
      </c>
      <c r="F735">
        <v>1</v>
      </c>
      <c r="G735" t="s">
        <v>1283</v>
      </c>
    </row>
    <row r="736" spans="1:7" x14ac:dyDescent="0.3">
      <c r="A736" t="s">
        <v>9</v>
      </c>
      <c r="B736" t="s">
        <v>1284</v>
      </c>
      <c r="C736" s="10">
        <v>41612</v>
      </c>
      <c r="D736">
        <v>183</v>
      </c>
      <c r="E736">
        <v>790.125</v>
      </c>
      <c r="F736">
        <v>1</v>
      </c>
      <c r="G736" t="s">
        <v>1285</v>
      </c>
    </row>
    <row r="737" spans="1:7" x14ac:dyDescent="0.3">
      <c r="A737" t="s">
        <v>9</v>
      </c>
      <c r="B737" t="s">
        <v>102</v>
      </c>
      <c r="C737" s="10">
        <v>41446</v>
      </c>
      <c r="D737">
        <v>183</v>
      </c>
      <c r="E737">
        <v>790.125</v>
      </c>
      <c r="F737">
        <v>1</v>
      </c>
      <c r="G737" t="s">
        <v>103</v>
      </c>
    </row>
    <row r="738" spans="1:7" x14ac:dyDescent="0.3">
      <c r="A738" t="s">
        <v>9</v>
      </c>
      <c r="B738" t="s">
        <v>1286</v>
      </c>
      <c r="C738" s="10">
        <v>41438</v>
      </c>
      <c r="D738">
        <v>183</v>
      </c>
      <c r="E738">
        <v>790.125</v>
      </c>
      <c r="F738">
        <v>1</v>
      </c>
      <c r="G738" t="s">
        <v>1287</v>
      </c>
    </row>
    <row r="739" spans="1:7" x14ac:dyDescent="0.3">
      <c r="A739" t="s">
        <v>9</v>
      </c>
      <c r="B739" t="s">
        <v>1288</v>
      </c>
      <c r="C739" s="10">
        <v>41422</v>
      </c>
      <c r="D739">
        <v>183</v>
      </c>
      <c r="E739">
        <v>790.125</v>
      </c>
      <c r="F739">
        <v>1</v>
      </c>
      <c r="G739" t="s">
        <v>1289</v>
      </c>
    </row>
    <row r="740" spans="1:7" x14ac:dyDescent="0.3">
      <c r="A740" t="s">
        <v>9</v>
      </c>
      <c r="B740" t="s">
        <v>1290</v>
      </c>
      <c r="C740" s="10">
        <v>41608</v>
      </c>
      <c r="D740">
        <v>183</v>
      </c>
      <c r="E740">
        <v>790.125</v>
      </c>
      <c r="F740">
        <v>1</v>
      </c>
      <c r="G740" t="s">
        <v>1291</v>
      </c>
    </row>
    <row r="741" spans="1:7" x14ac:dyDescent="0.3">
      <c r="A741" t="s">
        <v>9</v>
      </c>
      <c r="B741" t="s">
        <v>1290</v>
      </c>
      <c r="C741" s="10">
        <v>41612</v>
      </c>
      <c r="D741">
        <v>183</v>
      </c>
      <c r="E741">
        <v>790.125</v>
      </c>
      <c r="F741">
        <v>1</v>
      </c>
      <c r="G741" t="s">
        <v>1291</v>
      </c>
    </row>
    <row r="742" spans="1:7" x14ac:dyDescent="0.3">
      <c r="A742" t="s">
        <v>9</v>
      </c>
      <c r="B742" t="s">
        <v>1292</v>
      </c>
      <c r="C742" s="10">
        <v>41544</v>
      </c>
      <c r="D742">
        <v>183</v>
      </c>
      <c r="E742">
        <v>790.125</v>
      </c>
      <c r="F742">
        <v>1</v>
      </c>
      <c r="G742" t="s">
        <v>1293</v>
      </c>
    </row>
    <row r="743" spans="1:7" x14ac:dyDescent="0.3">
      <c r="A743" t="s">
        <v>9</v>
      </c>
      <c r="B743" t="s">
        <v>1294</v>
      </c>
      <c r="C743" s="10">
        <v>41569</v>
      </c>
      <c r="D743">
        <v>183</v>
      </c>
      <c r="E743">
        <v>790.125</v>
      </c>
      <c r="F743">
        <v>1</v>
      </c>
      <c r="G743" t="s">
        <v>1295</v>
      </c>
    </row>
    <row r="744" spans="1:7" x14ac:dyDescent="0.3">
      <c r="A744" t="s">
        <v>9</v>
      </c>
      <c r="B744" t="s">
        <v>1296</v>
      </c>
      <c r="C744" s="10">
        <v>41325</v>
      </c>
      <c r="D744">
        <v>183</v>
      </c>
      <c r="E744">
        <v>790.125</v>
      </c>
      <c r="F744">
        <v>1</v>
      </c>
      <c r="G744" t="s">
        <v>1297</v>
      </c>
    </row>
    <row r="745" spans="1:7" x14ac:dyDescent="0.3">
      <c r="A745" t="s">
        <v>9</v>
      </c>
      <c r="B745" t="s">
        <v>1298</v>
      </c>
      <c r="C745" s="10">
        <v>41444</v>
      </c>
      <c r="D745">
        <v>183</v>
      </c>
      <c r="E745">
        <v>790.125</v>
      </c>
      <c r="F745">
        <v>1</v>
      </c>
      <c r="G745" t="s">
        <v>1299</v>
      </c>
    </row>
    <row r="746" spans="1:7" x14ac:dyDescent="0.3">
      <c r="A746" t="s">
        <v>9</v>
      </c>
      <c r="B746" t="s">
        <v>1300</v>
      </c>
      <c r="C746" s="10">
        <v>41320</v>
      </c>
      <c r="D746">
        <v>183</v>
      </c>
      <c r="E746">
        <v>790.125</v>
      </c>
      <c r="F746">
        <v>1</v>
      </c>
      <c r="G746" t="s">
        <v>1301</v>
      </c>
    </row>
    <row r="747" spans="1:7" x14ac:dyDescent="0.3">
      <c r="A747" t="s">
        <v>9</v>
      </c>
      <c r="B747" t="s">
        <v>1302</v>
      </c>
      <c r="C747" s="10">
        <v>41426</v>
      </c>
      <c r="D747">
        <v>183</v>
      </c>
      <c r="E747">
        <v>790.125</v>
      </c>
      <c r="F747">
        <v>1</v>
      </c>
      <c r="G747" t="s">
        <v>1303</v>
      </c>
    </row>
    <row r="748" spans="1:7" x14ac:dyDescent="0.3">
      <c r="A748" t="s">
        <v>9</v>
      </c>
      <c r="B748" t="s">
        <v>1304</v>
      </c>
      <c r="C748" s="10">
        <v>41440</v>
      </c>
      <c r="D748">
        <v>183</v>
      </c>
      <c r="E748">
        <v>790.125</v>
      </c>
      <c r="F748">
        <v>1</v>
      </c>
      <c r="G748" t="s">
        <v>1305</v>
      </c>
    </row>
    <row r="749" spans="1:7" x14ac:dyDescent="0.3">
      <c r="A749" t="s">
        <v>9</v>
      </c>
      <c r="B749" t="s">
        <v>1304</v>
      </c>
      <c r="C749" s="10">
        <v>41353</v>
      </c>
      <c r="D749">
        <v>183</v>
      </c>
      <c r="E749">
        <v>790.125</v>
      </c>
      <c r="F749">
        <v>1</v>
      </c>
      <c r="G749" t="s">
        <v>1305</v>
      </c>
    </row>
    <row r="750" spans="1:7" x14ac:dyDescent="0.3">
      <c r="A750" t="s">
        <v>9</v>
      </c>
      <c r="B750" t="s">
        <v>1306</v>
      </c>
      <c r="C750" s="10">
        <v>41353</v>
      </c>
      <c r="D750">
        <v>183</v>
      </c>
      <c r="E750">
        <v>790.125</v>
      </c>
      <c r="F750">
        <v>1</v>
      </c>
      <c r="G750" t="s">
        <v>1307</v>
      </c>
    </row>
    <row r="751" spans="1:7" x14ac:dyDescent="0.3">
      <c r="A751" t="s">
        <v>9</v>
      </c>
      <c r="B751" t="s">
        <v>1308</v>
      </c>
      <c r="C751" s="10">
        <v>41354</v>
      </c>
      <c r="D751">
        <v>183</v>
      </c>
      <c r="E751">
        <v>790.125</v>
      </c>
      <c r="F751">
        <v>1</v>
      </c>
      <c r="G751" t="s">
        <v>1309</v>
      </c>
    </row>
    <row r="752" spans="1:7" x14ac:dyDescent="0.3">
      <c r="A752" t="s">
        <v>9</v>
      </c>
      <c r="B752" t="s">
        <v>1310</v>
      </c>
      <c r="C752" s="10">
        <v>41325</v>
      </c>
      <c r="D752">
        <v>183</v>
      </c>
      <c r="E752">
        <v>790.125</v>
      </c>
      <c r="F752">
        <v>1</v>
      </c>
      <c r="G752" t="s">
        <v>1311</v>
      </c>
    </row>
    <row r="753" spans="1:7" x14ac:dyDescent="0.3">
      <c r="A753" t="s">
        <v>9</v>
      </c>
      <c r="B753" t="s">
        <v>1312</v>
      </c>
      <c r="C753" s="10">
        <v>41358</v>
      </c>
      <c r="D753">
        <v>183</v>
      </c>
      <c r="E753">
        <v>790.125</v>
      </c>
      <c r="F753">
        <v>1</v>
      </c>
      <c r="G753" t="s">
        <v>1313</v>
      </c>
    </row>
    <row r="754" spans="1:7" x14ac:dyDescent="0.3">
      <c r="A754" t="s">
        <v>9</v>
      </c>
      <c r="B754" t="s">
        <v>1314</v>
      </c>
      <c r="C754" s="10">
        <v>41419</v>
      </c>
      <c r="D754">
        <v>183</v>
      </c>
      <c r="E754">
        <v>790.125</v>
      </c>
      <c r="F754">
        <v>1</v>
      </c>
      <c r="G754" t="s">
        <v>1315</v>
      </c>
    </row>
    <row r="755" spans="1:7" x14ac:dyDescent="0.3">
      <c r="A755" t="s">
        <v>9</v>
      </c>
      <c r="B755" t="s">
        <v>1316</v>
      </c>
      <c r="C755" s="10">
        <v>41373</v>
      </c>
      <c r="D755">
        <v>183</v>
      </c>
      <c r="E755">
        <v>790.125</v>
      </c>
      <c r="F755">
        <v>1</v>
      </c>
      <c r="G755" t="s">
        <v>1317</v>
      </c>
    </row>
    <row r="756" spans="1:7" x14ac:dyDescent="0.3">
      <c r="A756" t="s">
        <v>9</v>
      </c>
      <c r="B756" t="s">
        <v>1318</v>
      </c>
      <c r="C756" s="10">
        <v>41394</v>
      </c>
      <c r="D756">
        <v>183</v>
      </c>
      <c r="E756">
        <v>790.125</v>
      </c>
      <c r="F756">
        <v>1</v>
      </c>
      <c r="G756" t="s">
        <v>1319</v>
      </c>
    </row>
    <row r="757" spans="1:7" x14ac:dyDescent="0.3">
      <c r="A757" t="s">
        <v>9</v>
      </c>
      <c r="B757" t="s">
        <v>1320</v>
      </c>
      <c r="C757" s="10">
        <v>41403</v>
      </c>
      <c r="D757">
        <v>183</v>
      </c>
      <c r="E757">
        <v>790.125</v>
      </c>
      <c r="F757">
        <v>1</v>
      </c>
      <c r="G757" t="s">
        <v>1321</v>
      </c>
    </row>
    <row r="758" spans="1:7" x14ac:dyDescent="0.3">
      <c r="A758" t="s">
        <v>9</v>
      </c>
      <c r="B758" t="s">
        <v>1322</v>
      </c>
      <c r="C758" s="10">
        <v>41528</v>
      </c>
      <c r="D758">
        <v>183</v>
      </c>
      <c r="E758">
        <v>790.125</v>
      </c>
      <c r="F758">
        <v>1</v>
      </c>
      <c r="G758" t="s">
        <v>1323</v>
      </c>
    </row>
    <row r="759" spans="1:7" x14ac:dyDescent="0.3">
      <c r="A759" t="s">
        <v>9</v>
      </c>
      <c r="B759" t="s">
        <v>1324</v>
      </c>
      <c r="C759" s="10">
        <v>41461</v>
      </c>
      <c r="D759">
        <v>183</v>
      </c>
      <c r="E759">
        <v>790.125</v>
      </c>
      <c r="F759">
        <v>1</v>
      </c>
      <c r="G759" t="s">
        <v>1325</v>
      </c>
    </row>
    <row r="760" spans="1:7" x14ac:dyDescent="0.3">
      <c r="A760" t="s">
        <v>9</v>
      </c>
      <c r="B760" t="s">
        <v>1326</v>
      </c>
      <c r="C760" s="10">
        <v>41451</v>
      </c>
      <c r="D760">
        <v>183</v>
      </c>
      <c r="E760">
        <v>790.125</v>
      </c>
      <c r="F760">
        <v>1</v>
      </c>
      <c r="G760" t="s">
        <v>1327</v>
      </c>
    </row>
    <row r="761" spans="1:7" x14ac:dyDescent="0.3">
      <c r="A761" t="s">
        <v>9</v>
      </c>
      <c r="B761" t="s">
        <v>1328</v>
      </c>
      <c r="C761" s="10">
        <v>41305</v>
      </c>
      <c r="D761">
        <v>183</v>
      </c>
      <c r="E761">
        <v>790.125</v>
      </c>
      <c r="F761">
        <v>1</v>
      </c>
      <c r="G761" t="s">
        <v>1329</v>
      </c>
    </row>
    <row r="762" spans="1:7" x14ac:dyDescent="0.3">
      <c r="A762" t="s">
        <v>9</v>
      </c>
      <c r="B762" t="s">
        <v>1330</v>
      </c>
      <c r="C762" s="10">
        <v>41408</v>
      </c>
      <c r="D762">
        <v>183</v>
      </c>
      <c r="E762">
        <v>790.125</v>
      </c>
      <c r="F762">
        <v>1</v>
      </c>
      <c r="G762" t="s">
        <v>1331</v>
      </c>
    </row>
    <row r="763" spans="1:7" x14ac:dyDescent="0.3">
      <c r="A763" t="s">
        <v>9</v>
      </c>
      <c r="B763" t="s">
        <v>1332</v>
      </c>
      <c r="C763" s="10">
        <v>41638</v>
      </c>
      <c r="D763">
        <v>183</v>
      </c>
      <c r="E763">
        <v>790.125</v>
      </c>
      <c r="F763">
        <v>1</v>
      </c>
      <c r="G763" t="s">
        <v>1333</v>
      </c>
    </row>
    <row r="764" spans="1:7" x14ac:dyDescent="0.3">
      <c r="A764" t="s">
        <v>9</v>
      </c>
      <c r="B764" t="s">
        <v>1334</v>
      </c>
      <c r="C764" s="10">
        <v>41424</v>
      </c>
      <c r="D764">
        <v>183</v>
      </c>
      <c r="E764">
        <v>790.125</v>
      </c>
      <c r="F764">
        <v>1</v>
      </c>
      <c r="G764" t="s">
        <v>1335</v>
      </c>
    </row>
    <row r="765" spans="1:7" x14ac:dyDescent="0.3">
      <c r="A765" t="s">
        <v>9</v>
      </c>
      <c r="B765" t="s">
        <v>1334</v>
      </c>
      <c r="C765" s="10">
        <v>41391</v>
      </c>
      <c r="D765">
        <v>183</v>
      </c>
      <c r="E765">
        <v>790.125</v>
      </c>
      <c r="F765">
        <v>1</v>
      </c>
      <c r="G765" t="s">
        <v>1335</v>
      </c>
    </row>
    <row r="766" spans="1:7" x14ac:dyDescent="0.3">
      <c r="A766" t="s">
        <v>9</v>
      </c>
      <c r="B766" t="s">
        <v>1334</v>
      </c>
      <c r="C766" s="10">
        <v>41403</v>
      </c>
      <c r="D766">
        <v>183</v>
      </c>
      <c r="E766">
        <v>790.125</v>
      </c>
      <c r="F766">
        <v>1</v>
      </c>
      <c r="G766" t="s">
        <v>1335</v>
      </c>
    </row>
    <row r="767" spans="1:7" x14ac:dyDescent="0.3">
      <c r="A767" t="s">
        <v>9</v>
      </c>
      <c r="B767" t="s">
        <v>1336</v>
      </c>
      <c r="C767" s="10">
        <v>41358</v>
      </c>
      <c r="D767">
        <v>183</v>
      </c>
      <c r="E767">
        <v>790.125</v>
      </c>
      <c r="F767">
        <v>1</v>
      </c>
      <c r="G767" t="s">
        <v>1337</v>
      </c>
    </row>
    <row r="768" spans="1:7" x14ac:dyDescent="0.3">
      <c r="A768" t="s">
        <v>9</v>
      </c>
      <c r="B768" t="s">
        <v>1338</v>
      </c>
      <c r="C768" s="10">
        <v>41411</v>
      </c>
      <c r="D768">
        <v>183</v>
      </c>
      <c r="E768">
        <v>790.125</v>
      </c>
      <c r="F768">
        <v>1</v>
      </c>
      <c r="G768" t="s">
        <v>1339</v>
      </c>
    </row>
    <row r="769" spans="1:7" x14ac:dyDescent="0.3">
      <c r="A769" t="s">
        <v>9</v>
      </c>
      <c r="B769" t="s">
        <v>1340</v>
      </c>
      <c r="C769" s="10">
        <v>41305</v>
      </c>
      <c r="D769">
        <v>183</v>
      </c>
      <c r="E769">
        <v>790.125</v>
      </c>
      <c r="F769">
        <v>1</v>
      </c>
      <c r="G769" t="s">
        <v>1341</v>
      </c>
    </row>
    <row r="770" spans="1:7" x14ac:dyDescent="0.3">
      <c r="A770" t="s">
        <v>9</v>
      </c>
      <c r="B770" t="s">
        <v>1342</v>
      </c>
      <c r="C770" s="10">
        <v>41436</v>
      </c>
      <c r="D770">
        <v>183</v>
      </c>
      <c r="E770">
        <v>790.125</v>
      </c>
      <c r="F770">
        <v>1</v>
      </c>
      <c r="G770" t="s">
        <v>1343</v>
      </c>
    </row>
    <row r="771" spans="1:7" x14ac:dyDescent="0.3">
      <c r="A771" t="s">
        <v>9</v>
      </c>
      <c r="B771" t="s">
        <v>1344</v>
      </c>
      <c r="C771" s="10">
        <v>41333</v>
      </c>
      <c r="D771">
        <v>183</v>
      </c>
      <c r="E771">
        <v>790.125</v>
      </c>
      <c r="F771">
        <v>1</v>
      </c>
      <c r="G771" t="s">
        <v>1345</v>
      </c>
    </row>
    <row r="772" spans="1:7" x14ac:dyDescent="0.3">
      <c r="A772" t="s">
        <v>9</v>
      </c>
      <c r="B772" t="s">
        <v>1346</v>
      </c>
      <c r="C772" s="10">
        <v>41422</v>
      </c>
      <c r="D772">
        <v>183</v>
      </c>
      <c r="E772">
        <v>790.125</v>
      </c>
      <c r="F772">
        <v>1</v>
      </c>
      <c r="G772" t="s">
        <v>1347</v>
      </c>
    </row>
    <row r="773" spans="1:7" x14ac:dyDescent="0.3">
      <c r="A773" t="s">
        <v>9</v>
      </c>
      <c r="B773" t="s">
        <v>1348</v>
      </c>
      <c r="C773" s="10">
        <v>41430</v>
      </c>
      <c r="D773">
        <v>183</v>
      </c>
      <c r="E773">
        <v>790.125</v>
      </c>
      <c r="F773">
        <v>1</v>
      </c>
      <c r="G773" t="s">
        <v>1349</v>
      </c>
    </row>
    <row r="774" spans="1:7" x14ac:dyDescent="0.3">
      <c r="A774" t="s">
        <v>9</v>
      </c>
      <c r="B774" t="s">
        <v>1350</v>
      </c>
      <c r="C774" s="10">
        <v>41450</v>
      </c>
      <c r="D774">
        <v>183</v>
      </c>
      <c r="E774">
        <v>790.125</v>
      </c>
      <c r="F774">
        <v>1</v>
      </c>
      <c r="G774" t="s">
        <v>1351</v>
      </c>
    </row>
    <row r="775" spans="1:7" x14ac:dyDescent="0.3">
      <c r="A775" t="s">
        <v>9</v>
      </c>
      <c r="B775" t="s">
        <v>1352</v>
      </c>
      <c r="C775" s="10">
        <v>41589</v>
      </c>
      <c r="D775">
        <v>183</v>
      </c>
      <c r="E775">
        <v>790.125</v>
      </c>
      <c r="F775">
        <v>1</v>
      </c>
      <c r="G775" t="s">
        <v>1353</v>
      </c>
    </row>
    <row r="776" spans="1:7" x14ac:dyDescent="0.3">
      <c r="A776" t="s">
        <v>9</v>
      </c>
      <c r="B776" t="s">
        <v>1354</v>
      </c>
      <c r="C776" s="10">
        <v>41486</v>
      </c>
      <c r="D776">
        <v>183</v>
      </c>
      <c r="E776">
        <v>790.125</v>
      </c>
      <c r="F776">
        <v>1</v>
      </c>
      <c r="G776" t="s">
        <v>1355</v>
      </c>
    </row>
    <row r="777" spans="1:7" x14ac:dyDescent="0.3">
      <c r="A777" t="s">
        <v>9</v>
      </c>
      <c r="B777" t="s">
        <v>1356</v>
      </c>
      <c r="C777" s="10">
        <v>41384</v>
      </c>
      <c r="D777">
        <v>183</v>
      </c>
      <c r="E777">
        <v>790.125</v>
      </c>
      <c r="F777">
        <v>1</v>
      </c>
      <c r="G777" t="s">
        <v>1357</v>
      </c>
    </row>
    <row r="778" spans="1:7" x14ac:dyDescent="0.3">
      <c r="A778" t="s">
        <v>9</v>
      </c>
      <c r="B778" t="s">
        <v>1358</v>
      </c>
      <c r="C778" s="10">
        <v>41363</v>
      </c>
      <c r="D778">
        <v>183</v>
      </c>
      <c r="E778">
        <v>790.125</v>
      </c>
      <c r="F778">
        <v>1</v>
      </c>
      <c r="G778" t="s">
        <v>1359</v>
      </c>
    </row>
    <row r="779" spans="1:7" x14ac:dyDescent="0.3">
      <c r="A779" t="s">
        <v>9</v>
      </c>
      <c r="B779" t="s">
        <v>1360</v>
      </c>
      <c r="C779" s="10">
        <v>41512</v>
      </c>
      <c r="D779">
        <v>183</v>
      </c>
      <c r="E779">
        <v>790.125</v>
      </c>
      <c r="F779">
        <v>1</v>
      </c>
      <c r="G779" t="s">
        <v>1361</v>
      </c>
    </row>
    <row r="780" spans="1:7" x14ac:dyDescent="0.3">
      <c r="A780" t="s">
        <v>9</v>
      </c>
      <c r="B780" t="s">
        <v>1362</v>
      </c>
      <c r="C780" s="10">
        <v>41296</v>
      </c>
      <c r="D780">
        <v>183</v>
      </c>
      <c r="E780">
        <v>790.125</v>
      </c>
      <c r="F780">
        <v>1</v>
      </c>
      <c r="G780" t="s">
        <v>1363</v>
      </c>
    </row>
    <row r="781" spans="1:7" x14ac:dyDescent="0.3">
      <c r="A781" t="s">
        <v>9</v>
      </c>
      <c r="B781" t="s">
        <v>1364</v>
      </c>
      <c r="C781" s="10">
        <v>41401</v>
      </c>
      <c r="D781">
        <v>183</v>
      </c>
      <c r="E781">
        <v>790.125</v>
      </c>
      <c r="F781">
        <v>1</v>
      </c>
      <c r="G781" t="s">
        <v>1365</v>
      </c>
    </row>
    <row r="782" spans="1:7" x14ac:dyDescent="0.3">
      <c r="A782" t="s">
        <v>9</v>
      </c>
      <c r="B782" t="s">
        <v>1366</v>
      </c>
      <c r="C782" s="10">
        <v>41454</v>
      </c>
      <c r="D782">
        <v>183</v>
      </c>
      <c r="E782">
        <v>790.125</v>
      </c>
      <c r="F782">
        <v>1</v>
      </c>
      <c r="G782" t="s">
        <v>1367</v>
      </c>
    </row>
    <row r="783" spans="1:7" x14ac:dyDescent="0.3">
      <c r="A783" t="s">
        <v>9</v>
      </c>
      <c r="B783" t="s">
        <v>1368</v>
      </c>
      <c r="C783" s="10">
        <v>41422</v>
      </c>
      <c r="D783">
        <v>183</v>
      </c>
      <c r="E783">
        <v>790.125</v>
      </c>
      <c r="F783">
        <v>1</v>
      </c>
      <c r="G783" t="s">
        <v>1369</v>
      </c>
    </row>
    <row r="784" spans="1:7" x14ac:dyDescent="0.3">
      <c r="A784" t="s">
        <v>9</v>
      </c>
      <c r="B784" t="s">
        <v>1370</v>
      </c>
      <c r="C784" s="10">
        <v>41629</v>
      </c>
      <c r="D784">
        <v>183</v>
      </c>
      <c r="E784">
        <v>790.125</v>
      </c>
      <c r="F784">
        <v>1</v>
      </c>
      <c r="G784" t="s">
        <v>1371</v>
      </c>
    </row>
    <row r="785" spans="1:7" x14ac:dyDescent="0.3">
      <c r="A785" t="s">
        <v>9</v>
      </c>
      <c r="B785" t="s">
        <v>1372</v>
      </c>
      <c r="C785" s="10">
        <v>41587</v>
      </c>
      <c r="D785">
        <v>183</v>
      </c>
      <c r="E785">
        <v>790.125</v>
      </c>
      <c r="F785">
        <v>1</v>
      </c>
      <c r="G785" t="s">
        <v>1373</v>
      </c>
    </row>
    <row r="786" spans="1:7" x14ac:dyDescent="0.3">
      <c r="A786" t="s">
        <v>9</v>
      </c>
      <c r="B786" t="s">
        <v>1374</v>
      </c>
      <c r="C786" s="10">
        <v>41408</v>
      </c>
      <c r="D786">
        <v>183</v>
      </c>
      <c r="E786">
        <v>790.125</v>
      </c>
      <c r="F786">
        <v>1</v>
      </c>
      <c r="G786" t="s">
        <v>1375</v>
      </c>
    </row>
    <row r="787" spans="1:7" x14ac:dyDescent="0.3">
      <c r="A787" t="s">
        <v>9</v>
      </c>
      <c r="B787" t="s">
        <v>1376</v>
      </c>
      <c r="C787" s="10">
        <v>41531</v>
      </c>
      <c r="D787">
        <v>183</v>
      </c>
      <c r="E787">
        <v>790.125</v>
      </c>
      <c r="F787">
        <v>1</v>
      </c>
      <c r="G787" t="s">
        <v>1377</v>
      </c>
    </row>
    <row r="788" spans="1:7" x14ac:dyDescent="0.3">
      <c r="A788" t="s">
        <v>9</v>
      </c>
      <c r="B788" t="s">
        <v>1378</v>
      </c>
      <c r="C788" s="10">
        <v>41368</v>
      </c>
      <c r="D788">
        <v>183</v>
      </c>
      <c r="E788">
        <v>790.125</v>
      </c>
      <c r="F788">
        <v>1</v>
      </c>
      <c r="G788" t="s">
        <v>1379</v>
      </c>
    </row>
    <row r="789" spans="1:7" x14ac:dyDescent="0.3">
      <c r="A789" t="s">
        <v>9</v>
      </c>
      <c r="B789" t="s">
        <v>1380</v>
      </c>
      <c r="C789" s="10">
        <v>41495</v>
      </c>
      <c r="D789">
        <v>183</v>
      </c>
      <c r="E789">
        <v>790.125</v>
      </c>
      <c r="F789">
        <v>1</v>
      </c>
      <c r="G789" t="s">
        <v>1381</v>
      </c>
    </row>
    <row r="790" spans="1:7" x14ac:dyDescent="0.3">
      <c r="A790" t="s">
        <v>9</v>
      </c>
      <c r="B790" t="s">
        <v>1382</v>
      </c>
      <c r="C790" s="10">
        <v>41333</v>
      </c>
      <c r="D790">
        <v>183</v>
      </c>
      <c r="E790">
        <v>790.125</v>
      </c>
      <c r="F790">
        <v>1</v>
      </c>
      <c r="G790" t="s">
        <v>1383</v>
      </c>
    </row>
    <row r="791" spans="1:7" x14ac:dyDescent="0.3">
      <c r="A791" t="s">
        <v>9</v>
      </c>
      <c r="B791" t="s">
        <v>1384</v>
      </c>
      <c r="C791" s="10">
        <v>41467</v>
      </c>
      <c r="D791">
        <v>183</v>
      </c>
      <c r="E791">
        <v>790.125</v>
      </c>
      <c r="F791">
        <v>1</v>
      </c>
      <c r="G791" t="s">
        <v>1385</v>
      </c>
    </row>
    <row r="792" spans="1:7" x14ac:dyDescent="0.3">
      <c r="A792" t="s">
        <v>9</v>
      </c>
      <c r="B792" t="s">
        <v>1386</v>
      </c>
      <c r="C792" s="10">
        <v>41338</v>
      </c>
      <c r="D792">
        <v>183</v>
      </c>
      <c r="E792">
        <v>790.125</v>
      </c>
      <c r="F792">
        <v>1</v>
      </c>
      <c r="G792" t="s">
        <v>1387</v>
      </c>
    </row>
    <row r="793" spans="1:7" x14ac:dyDescent="0.3">
      <c r="A793" t="s">
        <v>9</v>
      </c>
      <c r="B793" t="s">
        <v>1388</v>
      </c>
      <c r="C793" s="10">
        <v>41527</v>
      </c>
      <c r="D793">
        <v>183</v>
      </c>
      <c r="E793">
        <v>790.125</v>
      </c>
      <c r="F793">
        <v>1</v>
      </c>
      <c r="G793" t="s">
        <v>1389</v>
      </c>
    </row>
    <row r="794" spans="1:7" x14ac:dyDescent="0.3">
      <c r="A794" t="s">
        <v>9</v>
      </c>
      <c r="B794" t="s">
        <v>1390</v>
      </c>
      <c r="C794" s="10">
        <v>41538</v>
      </c>
      <c r="D794">
        <v>183</v>
      </c>
      <c r="E794">
        <v>790.125</v>
      </c>
      <c r="F794">
        <v>1</v>
      </c>
      <c r="G794" t="s">
        <v>1391</v>
      </c>
    </row>
    <row r="795" spans="1:7" x14ac:dyDescent="0.3">
      <c r="A795" t="s">
        <v>9</v>
      </c>
      <c r="B795" t="s">
        <v>1392</v>
      </c>
      <c r="C795" s="10">
        <v>41565</v>
      </c>
      <c r="D795">
        <v>183</v>
      </c>
      <c r="E795">
        <v>790.125</v>
      </c>
      <c r="F795">
        <v>1</v>
      </c>
      <c r="G795" t="s">
        <v>1393</v>
      </c>
    </row>
    <row r="796" spans="1:7" x14ac:dyDescent="0.3">
      <c r="A796" t="s">
        <v>9</v>
      </c>
      <c r="B796" t="s">
        <v>1394</v>
      </c>
      <c r="C796" s="10">
        <v>41622</v>
      </c>
      <c r="D796">
        <v>183</v>
      </c>
      <c r="E796">
        <v>790.125</v>
      </c>
      <c r="F796">
        <v>1</v>
      </c>
      <c r="G796" t="s">
        <v>1395</v>
      </c>
    </row>
    <row r="797" spans="1:7" x14ac:dyDescent="0.3">
      <c r="A797" t="s">
        <v>9</v>
      </c>
      <c r="B797" t="s">
        <v>1396</v>
      </c>
      <c r="C797" s="10">
        <v>41425</v>
      </c>
      <c r="D797">
        <v>183</v>
      </c>
      <c r="E797">
        <v>790.125</v>
      </c>
      <c r="F797">
        <v>1</v>
      </c>
      <c r="G797" t="s">
        <v>1397</v>
      </c>
    </row>
    <row r="798" spans="1:7" x14ac:dyDescent="0.3">
      <c r="A798" t="s">
        <v>9</v>
      </c>
      <c r="B798" t="s">
        <v>1398</v>
      </c>
      <c r="C798" s="10">
        <v>41415</v>
      </c>
      <c r="D798">
        <v>183</v>
      </c>
      <c r="E798">
        <v>790.125</v>
      </c>
      <c r="F798">
        <v>1</v>
      </c>
      <c r="G798" t="s">
        <v>1399</v>
      </c>
    </row>
    <row r="799" spans="1:7" x14ac:dyDescent="0.3">
      <c r="A799" t="s">
        <v>9</v>
      </c>
      <c r="B799" t="s">
        <v>1400</v>
      </c>
      <c r="C799" s="10">
        <v>41401</v>
      </c>
      <c r="D799">
        <v>183</v>
      </c>
      <c r="E799">
        <v>790.125</v>
      </c>
      <c r="F799">
        <v>1</v>
      </c>
      <c r="G799" t="s">
        <v>1401</v>
      </c>
    </row>
    <row r="800" spans="1:7" x14ac:dyDescent="0.3">
      <c r="A800" t="s">
        <v>9</v>
      </c>
      <c r="B800" t="s">
        <v>1402</v>
      </c>
      <c r="C800" s="10">
        <v>41379</v>
      </c>
      <c r="D800">
        <v>183</v>
      </c>
      <c r="E800">
        <v>790.125</v>
      </c>
      <c r="F800">
        <v>1</v>
      </c>
      <c r="G800" t="s">
        <v>1403</v>
      </c>
    </row>
    <row r="801" spans="1:7" x14ac:dyDescent="0.3">
      <c r="A801" t="s">
        <v>9</v>
      </c>
      <c r="B801" t="s">
        <v>1404</v>
      </c>
      <c r="C801" s="10">
        <v>41446</v>
      </c>
      <c r="D801">
        <v>183</v>
      </c>
      <c r="E801">
        <v>790.125</v>
      </c>
      <c r="F801">
        <v>1</v>
      </c>
      <c r="G801" t="s">
        <v>1405</v>
      </c>
    </row>
    <row r="802" spans="1:7" x14ac:dyDescent="0.3">
      <c r="A802" t="s">
        <v>9</v>
      </c>
      <c r="B802" t="s">
        <v>1406</v>
      </c>
      <c r="C802" s="10">
        <v>41442</v>
      </c>
      <c r="D802">
        <v>183</v>
      </c>
      <c r="E802">
        <v>790.125</v>
      </c>
      <c r="F802">
        <v>1</v>
      </c>
      <c r="G802" t="s">
        <v>1407</v>
      </c>
    </row>
    <row r="803" spans="1:7" x14ac:dyDescent="0.3">
      <c r="A803" t="s">
        <v>9</v>
      </c>
      <c r="B803" t="s">
        <v>1408</v>
      </c>
      <c r="C803" s="10">
        <v>41452</v>
      </c>
      <c r="D803">
        <v>183</v>
      </c>
      <c r="E803">
        <v>790.125</v>
      </c>
      <c r="F803">
        <v>1</v>
      </c>
      <c r="G803" t="s">
        <v>1409</v>
      </c>
    </row>
    <row r="804" spans="1:7" x14ac:dyDescent="0.3">
      <c r="A804" t="s">
        <v>9</v>
      </c>
      <c r="B804" t="s">
        <v>1410</v>
      </c>
      <c r="C804" s="10">
        <v>41355</v>
      </c>
      <c r="D804">
        <v>183</v>
      </c>
      <c r="E804">
        <v>790.125</v>
      </c>
      <c r="F804">
        <v>1</v>
      </c>
      <c r="G804" t="s">
        <v>1411</v>
      </c>
    </row>
    <row r="805" spans="1:7" x14ac:dyDescent="0.3">
      <c r="A805" t="s">
        <v>9</v>
      </c>
      <c r="B805" t="s">
        <v>1412</v>
      </c>
      <c r="C805" s="10">
        <v>41517</v>
      </c>
      <c r="D805">
        <v>183</v>
      </c>
      <c r="E805">
        <v>790.125</v>
      </c>
      <c r="F805">
        <v>1</v>
      </c>
      <c r="G805" t="s">
        <v>1413</v>
      </c>
    </row>
    <row r="806" spans="1:7" x14ac:dyDescent="0.3">
      <c r="A806" t="s">
        <v>9</v>
      </c>
      <c r="B806" t="s">
        <v>1414</v>
      </c>
      <c r="C806" s="10">
        <v>41361</v>
      </c>
      <c r="D806">
        <v>183</v>
      </c>
      <c r="E806">
        <v>790.125</v>
      </c>
      <c r="F806">
        <v>1</v>
      </c>
      <c r="G806" t="s">
        <v>1415</v>
      </c>
    </row>
    <row r="807" spans="1:7" x14ac:dyDescent="0.3">
      <c r="A807" t="s">
        <v>9</v>
      </c>
      <c r="B807" t="s">
        <v>1416</v>
      </c>
      <c r="C807" s="10">
        <v>41317</v>
      </c>
      <c r="D807">
        <v>183</v>
      </c>
      <c r="E807">
        <v>790.125</v>
      </c>
      <c r="F807">
        <v>1</v>
      </c>
      <c r="G807" t="s">
        <v>1417</v>
      </c>
    </row>
    <row r="808" spans="1:7" x14ac:dyDescent="0.3">
      <c r="A808" t="s">
        <v>9</v>
      </c>
      <c r="B808" t="s">
        <v>1418</v>
      </c>
      <c r="C808" s="10">
        <v>41528</v>
      </c>
      <c r="D808">
        <v>183</v>
      </c>
      <c r="E808">
        <v>790.125</v>
      </c>
      <c r="F808">
        <v>1</v>
      </c>
      <c r="G808" t="s">
        <v>1419</v>
      </c>
    </row>
    <row r="809" spans="1:7" x14ac:dyDescent="0.3">
      <c r="A809" t="s">
        <v>9</v>
      </c>
      <c r="B809" t="s">
        <v>1420</v>
      </c>
      <c r="C809" s="10">
        <v>41465</v>
      </c>
      <c r="D809">
        <v>183</v>
      </c>
      <c r="E809">
        <v>790.125</v>
      </c>
      <c r="F809">
        <v>1</v>
      </c>
      <c r="G809" t="s">
        <v>1421</v>
      </c>
    </row>
    <row r="810" spans="1:7" x14ac:dyDescent="0.3">
      <c r="A810" t="s">
        <v>9</v>
      </c>
      <c r="B810" t="s">
        <v>1422</v>
      </c>
      <c r="C810" s="10">
        <v>41429</v>
      </c>
      <c r="D810">
        <v>183</v>
      </c>
      <c r="E810">
        <v>790.125</v>
      </c>
      <c r="F810">
        <v>1</v>
      </c>
      <c r="G810" t="s">
        <v>1423</v>
      </c>
    </row>
    <row r="811" spans="1:7" x14ac:dyDescent="0.3">
      <c r="A811" t="s">
        <v>9</v>
      </c>
      <c r="B811" t="s">
        <v>1424</v>
      </c>
      <c r="C811" s="10">
        <v>41382</v>
      </c>
      <c r="D811">
        <v>183</v>
      </c>
      <c r="E811">
        <v>790.125</v>
      </c>
      <c r="F811">
        <v>1</v>
      </c>
      <c r="G811" t="s">
        <v>1425</v>
      </c>
    </row>
    <row r="812" spans="1:7" x14ac:dyDescent="0.3">
      <c r="A812" t="s">
        <v>9</v>
      </c>
      <c r="B812" t="s">
        <v>1426</v>
      </c>
      <c r="C812" s="10">
        <v>41458</v>
      </c>
      <c r="D812">
        <v>183</v>
      </c>
      <c r="E812">
        <v>790.125</v>
      </c>
      <c r="F812">
        <v>1</v>
      </c>
      <c r="G812" t="s">
        <v>1427</v>
      </c>
    </row>
    <row r="813" spans="1:7" x14ac:dyDescent="0.3">
      <c r="A813" t="s">
        <v>9</v>
      </c>
      <c r="B813" t="s">
        <v>1426</v>
      </c>
      <c r="C813" s="10">
        <v>41363</v>
      </c>
      <c r="D813">
        <v>183</v>
      </c>
      <c r="E813">
        <v>790.125</v>
      </c>
      <c r="F813">
        <v>1</v>
      </c>
      <c r="G813" t="s">
        <v>1427</v>
      </c>
    </row>
    <row r="814" spans="1:7" x14ac:dyDescent="0.3">
      <c r="A814" t="s">
        <v>9</v>
      </c>
      <c r="B814" t="s">
        <v>1428</v>
      </c>
      <c r="C814" s="10">
        <v>41509</v>
      </c>
      <c r="D814">
        <v>183</v>
      </c>
      <c r="E814">
        <v>790.125</v>
      </c>
      <c r="F814">
        <v>1</v>
      </c>
      <c r="G814" t="s">
        <v>1429</v>
      </c>
    </row>
    <row r="815" spans="1:7" x14ac:dyDescent="0.3">
      <c r="A815" t="s">
        <v>9</v>
      </c>
      <c r="B815" t="s">
        <v>1430</v>
      </c>
      <c r="C815" s="10">
        <v>41417</v>
      </c>
      <c r="D815">
        <v>183</v>
      </c>
      <c r="E815">
        <v>790.125</v>
      </c>
      <c r="F815">
        <v>1</v>
      </c>
      <c r="G815" t="s">
        <v>1431</v>
      </c>
    </row>
    <row r="816" spans="1:7" x14ac:dyDescent="0.3">
      <c r="A816" t="s">
        <v>9</v>
      </c>
      <c r="B816" t="s">
        <v>1432</v>
      </c>
      <c r="C816" s="10">
        <v>41493</v>
      </c>
      <c r="D816">
        <v>183</v>
      </c>
      <c r="E816">
        <v>790.125</v>
      </c>
      <c r="F816">
        <v>1</v>
      </c>
      <c r="G816" t="s">
        <v>1433</v>
      </c>
    </row>
    <row r="817" spans="1:7" x14ac:dyDescent="0.3">
      <c r="A817" t="s">
        <v>9</v>
      </c>
      <c r="B817" t="s">
        <v>1434</v>
      </c>
      <c r="C817" s="10">
        <v>41402</v>
      </c>
      <c r="D817">
        <v>183</v>
      </c>
      <c r="E817">
        <v>790.125</v>
      </c>
      <c r="F817">
        <v>1</v>
      </c>
      <c r="G817" t="s">
        <v>1435</v>
      </c>
    </row>
    <row r="818" spans="1:7" x14ac:dyDescent="0.3">
      <c r="A818" t="s">
        <v>9</v>
      </c>
      <c r="B818" t="s">
        <v>1436</v>
      </c>
      <c r="C818" s="10">
        <v>41389</v>
      </c>
      <c r="D818">
        <v>183</v>
      </c>
      <c r="E818">
        <v>790.125</v>
      </c>
      <c r="F818">
        <v>1</v>
      </c>
      <c r="G818" t="s">
        <v>1437</v>
      </c>
    </row>
    <row r="819" spans="1:7" x14ac:dyDescent="0.3">
      <c r="A819" t="s">
        <v>9</v>
      </c>
      <c r="B819" t="s">
        <v>1438</v>
      </c>
      <c r="C819" s="10">
        <v>41527</v>
      </c>
      <c r="D819">
        <v>183</v>
      </c>
      <c r="E819">
        <v>790.125</v>
      </c>
      <c r="F819">
        <v>1</v>
      </c>
      <c r="G819" t="s">
        <v>1439</v>
      </c>
    </row>
    <row r="820" spans="1:7" x14ac:dyDescent="0.3">
      <c r="A820" t="s">
        <v>9</v>
      </c>
      <c r="B820" t="s">
        <v>1440</v>
      </c>
      <c r="C820" s="10">
        <v>41305</v>
      </c>
      <c r="D820">
        <v>183</v>
      </c>
      <c r="E820">
        <v>790.125</v>
      </c>
      <c r="F820">
        <v>1</v>
      </c>
      <c r="G820" t="s">
        <v>1441</v>
      </c>
    </row>
    <row r="821" spans="1:7" x14ac:dyDescent="0.3">
      <c r="A821" t="s">
        <v>9</v>
      </c>
      <c r="B821" t="s">
        <v>1442</v>
      </c>
      <c r="C821" s="10">
        <v>41605</v>
      </c>
      <c r="D821">
        <v>183</v>
      </c>
      <c r="E821">
        <v>790.125</v>
      </c>
      <c r="F821">
        <v>1</v>
      </c>
      <c r="G821" t="s">
        <v>1443</v>
      </c>
    </row>
    <row r="822" spans="1:7" x14ac:dyDescent="0.3">
      <c r="A822" t="s">
        <v>9</v>
      </c>
      <c r="B822" t="s">
        <v>1444</v>
      </c>
      <c r="C822" s="10">
        <v>41587</v>
      </c>
      <c r="D822">
        <v>183</v>
      </c>
      <c r="E822">
        <v>790.125</v>
      </c>
      <c r="F822">
        <v>1</v>
      </c>
      <c r="G822" t="s">
        <v>1445</v>
      </c>
    </row>
    <row r="823" spans="1:7" x14ac:dyDescent="0.3">
      <c r="A823" t="s">
        <v>9</v>
      </c>
      <c r="B823" t="s">
        <v>1446</v>
      </c>
      <c r="C823" s="10">
        <v>41393</v>
      </c>
      <c r="D823">
        <v>183</v>
      </c>
      <c r="E823">
        <v>790.125</v>
      </c>
      <c r="F823">
        <v>1</v>
      </c>
      <c r="G823" t="s">
        <v>1447</v>
      </c>
    </row>
    <row r="824" spans="1:7" x14ac:dyDescent="0.3">
      <c r="A824" t="s">
        <v>9</v>
      </c>
      <c r="B824" t="s">
        <v>1448</v>
      </c>
      <c r="C824" s="10">
        <v>41464</v>
      </c>
      <c r="D824">
        <v>183</v>
      </c>
      <c r="E824">
        <v>790.125</v>
      </c>
      <c r="F824">
        <v>1</v>
      </c>
      <c r="G824" t="s">
        <v>1449</v>
      </c>
    </row>
    <row r="825" spans="1:7" x14ac:dyDescent="0.3">
      <c r="A825" t="s">
        <v>9</v>
      </c>
      <c r="B825" t="s">
        <v>1450</v>
      </c>
      <c r="C825" s="10">
        <v>41305</v>
      </c>
      <c r="D825">
        <v>183</v>
      </c>
      <c r="E825">
        <v>790.125</v>
      </c>
      <c r="F825">
        <v>1</v>
      </c>
      <c r="G825" t="s">
        <v>1451</v>
      </c>
    </row>
    <row r="826" spans="1:7" x14ac:dyDescent="0.3">
      <c r="A826" t="s">
        <v>9</v>
      </c>
      <c r="B826" t="s">
        <v>1452</v>
      </c>
      <c r="C826" s="10">
        <v>41599</v>
      </c>
      <c r="D826">
        <v>183</v>
      </c>
      <c r="E826">
        <v>790.125</v>
      </c>
      <c r="F826">
        <v>1</v>
      </c>
      <c r="G826" t="s">
        <v>1453</v>
      </c>
    </row>
    <row r="827" spans="1:7" x14ac:dyDescent="0.3">
      <c r="A827" t="s">
        <v>9</v>
      </c>
      <c r="B827" t="s">
        <v>1452</v>
      </c>
      <c r="C827" s="10">
        <v>41324</v>
      </c>
      <c r="D827">
        <v>183</v>
      </c>
      <c r="E827">
        <v>790.125</v>
      </c>
      <c r="F827">
        <v>1</v>
      </c>
      <c r="G827" t="s">
        <v>1453</v>
      </c>
    </row>
    <row r="828" spans="1:7" x14ac:dyDescent="0.3">
      <c r="A828" t="s">
        <v>9</v>
      </c>
      <c r="B828" t="s">
        <v>1454</v>
      </c>
      <c r="C828" s="10">
        <v>41587</v>
      </c>
      <c r="D828">
        <v>183</v>
      </c>
      <c r="E828">
        <v>790.125</v>
      </c>
      <c r="F828">
        <v>1</v>
      </c>
      <c r="G828" t="s">
        <v>1455</v>
      </c>
    </row>
    <row r="829" spans="1:7" x14ac:dyDescent="0.3">
      <c r="A829" t="s">
        <v>9</v>
      </c>
      <c r="B829" t="s">
        <v>1454</v>
      </c>
      <c r="C829" s="10">
        <v>41495</v>
      </c>
      <c r="D829">
        <v>183</v>
      </c>
      <c r="E829">
        <v>790.125</v>
      </c>
      <c r="F829">
        <v>1</v>
      </c>
      <c r="G829" t="s">
        <v>1455</v>
      </c>
    </row>
    <row r="830" spans="1:7" x14ac:dyDescent="0.3">
      <c r="A830" t="s">
        <v>9</v>
      </c>
      <c r="B830" t="s">
        <v>1456</v>
      </c>
      <c r="C830" s="10">
        <v>41491</v>
      </c>
      <c r="D830">
        <v>183</v>
      </c>
      <c r="E830">
        <v>790.125</v>
      </c>
      <c r="F830">
        <v>1</v>
      </c>
      <c r="G830" t="s">
        <v>1457</v>
      </c>
    </row>
    <row r="831" spans="1:7" x14ac:dyDescent="0.3">
      <c r="A831" t="s">
        <v>9</v>
      </c>
      <c r="B831" t="s">
        <v>1458</v>
      </c>
      <c r="C831" s="10">
        <v>41485</v>
      </c>
      <c r="D831">
        <v>183</v>
      </c>
      <c r="E831">
        <v>790.125</v>
      </c>
      <c r="F831">
        <v>1</v>
      </c>
      <c r="G831" t="s">
        <v>1459</v>
      </c>
    </row>
    <row r="832" spans="1:7" x14ac:dyDescent="0.3">
      <c r="A832" t="s">
        <v>9</v>
      </c>
      <c r="B832" t="s">
        <v>1460</v>
      </c>
      <c r="C832" s="10">
        <v>41390</v>
      </c>
      <c r="D832">
        <v>183</v>
      </c>
      <c r="E832">
        <v>790.125</v>
      </c>
      <c r="F832">
        <v>1</v>
      </c>
      <c r="G832" t="s">
        <v>1461</v>
      </c>
    </row>
    <row r="833" spans="1:7" x14ac:dyDescent="0.3">
      <c r="A833" t="s">
        <v>9</v>
      </c>
      <c r="B833" t="s">
        <v>1462</v>
      </c>
      <c r="C833" s="10">
        <v>41605</v>
      </c>
      <c r="D833">
        <v>183</v>
      </c>
      <c r="E833">
        <v>790.125</v>
      </c>
      <c r="F833">
        <v>1</v>
      </c>
      <c r="G833" t="s">
        <v>1463</v>
      </c>
    </row>
    <row r="834" spans="1:7" x14ac:dyDescent="0.3">
      <c r="A834" t="s">
        <v>9</v>
      </c>
      <c r="B834" t="s">
        <v>1464</v>
      </c>
      <c r="C834" s="10">
        <v>41474</v>
      </c>
      <c r="D834">
        <v>183</v>
      </c>
      <c r="E834">
        <v>790.125</v>
      </c>
      <c r="F834">
        <v>1</v>
      </c>
      <c r="G834" t="s">
        <v>1465</v>
      </c>
    </row>
    <row r="835" spans="1:7" x14ac:dyDescent="0.3">
      <c r="A835" t="s">
        <v>9</v>
      </c>
      <c r="B835" t="s">
        <v>1466</v>
      </c>
      <c r="C835" s="10">
        <v>41639</v>
      </c>
      <c r="D835">
        <v>183</v>
      </c>
      <c r="E835">
        <v>790.125</v>
      </c>
      <c r="F835">
        <v>1</v>
      </c>
      <c r="G835" t="s">
        <v>1467</v>
      </c>
    </row>
    <row r="836" spans="1:7" x14ac:dyDescent="0.3">
      <c r="A836" t="s">
        <v>9</v>
      </c>
      <c r="B836" t="s">
        <v>1468</v>
      </c>
      <c r="C836" s="10">
        <v>41373</v>
      </c>
      <c r="D836">
        <v>183</v>
      </c>
      <c r="E836">
        <v>790.125</v>
      </c>
      <c r="F836">
        <v>1</v>
      </c>
      <c r="G836" t="s">
        <v>1469</v>
      </c>
    </row>
    <row r="837" spans="1:7" x14ac:dyDescent="0.3">
      <c r="A837" t="s">
        <v>9</v>
      </c>
      <c r="B837" t="s">
        <v>1470</v>
      </c>
      <c r="C837" s="10">
        <v>41463</v>
      </c>
      <c r="D837">
        <v>183</v>
      </c>
      <c r="E837">
        <v>790.125</v>
      </c>
      <c r="F837">
        <v>1</v>
      </c>
      <c r="G837" t="s">
        <v>1471</v>
      </c>
    </row>
    <row r="838" spans="1:7" x14ac:dyDescent="0.3">
      <c r="A838" t="s">
        <v>9</v>
      </c>
      <c r="B838" t="s">
        <v>1472</v>
      </c>
      <c r="C838" s="10">
        <v>41601</v>
      </c>
      <c r="D838">
        <v>183</v>
      </c>
      <c r="E838">
        <v>790.125</v>
      </c>
      <c r="F838">
        <v>1</v>
      </c>
      <c r="G838" t="s">
        <v>1473</v>
      </c>
    </row>
    <row r="839" spans="1:7" x14ac:dyDescent="0.3">
      <c r="A839" t="s">
        <v>9</v>
      </c>
      <c r="B839" t="s">
        <v>1474</v>
      </c>
      <c r="C839" s="10">
        <v>41566</v>
      </c>
      <c r="D839">
        <v>183</v>
      </c>
      <c r="E839">
        <v>790.125</v>
      </c>
      <c r="F839">
        <v>1</v>
      </c>
      <c r="G839" t="s">
        <v>1475</v>
      </c>
    </row>
    <row r="840" spans="1:7" x14ac:dyDescent="0.3">
      <c r="A840" t="s">
        <v>9</v>
      </c>
      <c r="B840" t="s">
        <v>1476</v>
      </c>
      <c r="C840" s="10">
        <v>41332</v>
      </c>
      <c r="D840">
        <v>183</v>
      </c>
      <c r="E840">
        <v>790.125</v>
      </c>
      <c r="F840">
        <v>1</v>
      </c>
      <c r="G840" t="s">
        <v>1477</v>
      </c>
    </row>
    <row r="841" spans="1:7" x14ac:dyDescent="0.3">
      <c r="A841" t="s">
        <v>9</v>
      </c>
      <c r="B841" t="s">
        <v>1478</v>
      </c>
      <c r="C841" s="10">
        <v>41356</v>
      </c>
      <c r="D841">
        <v>183</v>
      </c>
      <c r="E841">
        <v>790.125</v>
      </c>
      <c r="F841">
        <v>1</v>
      </c>
      <c r="G841" t="s">
        <v>1479</v>
      </c>
    </row>
    <row r="842" spans="1:7" x14ac:dyDescent="0.3">
      <c r="A842" t="s">
        <v>9</v>
      </c>
      <c r="B842" t="s">
        <v>1480</v>
      </c>
      <c r="C842" s="10">
        <v>41424</v>
      </c>
      <c r="D842">
        <v>183</v>
      </c>
      <c r="E842">
        <v>790.125</v>
      </c>
      <c r="F842">
        <v>1</v>
      </c>
      <c r="G842" t="s">
        <v>1481</v>
      </c>
    </row>
    <row r="843" spans="1:7" x14ac:dyDescent="0.3">
      <c r="A843" t="s">
        <v>9</v>
      </c>
      <c r="B843" t="s">
        <v>1482</v>
      </c>
      <c r="C843" s="10">
        <v>41407</v>
      </c>
      <c r="D843">
        <v>183</v>
      </c>
      <c r="E843">
        <v>790.125</v>
      </c>
      <c r="F843">
        <v>1</v>
      </c>
      <c r="G843" t="s">
        <v>1483</v>
      </c>
    </row>
    <row r="844" spans="1:7" x14ac:dyDescent="0.3">
      <c r="A844" t="s">
        <v>9</v>
      </c>
      <c r="B844" t="s">
        <v>1484</v>
      </c>
      <c r="C844" s="10">
        <v>41477</v>
      </c>
      <c r="D844">
        <v>183</v>
      </c>
      <c r="E844">
        <v>790.125</v>
      </c>
      <c r="F844">
        <v>1</v>
      </c>
      <c r="G844" t="s">
        <v>1485</v>
      </c>
    </row>
    <row r="845" spans="1:7" x14ac:dyDescent="0.3">
      <c r="A845" t="s">
        <v>9</v>
      </c>
      <c r="B845" t="s">
        <v>1486</v>
      </c>
      <c r="C845" s="10">
        <v>41352</v>
      </c>
      <c r="D845">
        <v>183</v>
      </c>
      <c r="E845">
        <v>790.125</v>
      </c>
      <c r="F845">
        <v>1</v>
      </c>
      <c r="G845" t="s">
        <v>1487</v>
      </c>
    </row>
    <row r="846" spans="1:7" x14ac:dyDescent="0.3">
      <c r="A846" t="s">
        <v>9</v>
      </c>
      <c r="B846" t="s">
        <v>1486</v>
      </c>
      <c r="C846" s="10">
        <v>41333</v>
      </c>
      <c r="D846">
        <v>183</v>
      </c>
      <c r="E846">
        <v>790.125</v>
      </c>
      <c r="F846">
        <v>1</v>
      </c>
      <c r="G846" t="s">
        <v>1487</v>
      </c>
    </row>
    <row r="847" spans="1:7" x14ac:dyDescent="0.3">
      <c r="A847" t="s">
        <v>9</v>
      </c>
      <c r="B847" t="s">
        <v>1488</v>
      </c>
      <c r="C847" s="10">
        <v>41289</v>
      </c>
      <c r="D847">
        <v>183</v>
      </c>
      <c r="E847">
        <v>790.125</v>
      </c>
      <c r="F847">
        <v>1</v>
      </c>
      <c r="G847" t="s">
        <v>1489</v>
      </c>
    </row>
    <row r="848" spans="1:7" x14ac:dyDescent="0.3">
      <c r="A848" t="s">
        <v>9</v>
      </c>
      <c r="B848" t="s">
        <v>1490</v>
      </c>
      <c r="C848" s="10">
        <v>41314</v>
      </c>
      <c r="D848">
        <v>183</v>
      </c>
      <c r="E848">
        <v>790.125</v>
      </c>
      <c r="F848">
        <v>1</v>
      </c>
      <c r="G848" t="s">
        <v>1491</v>
      </c>
    </row>
    <row r="849" spans="1:7" x14ac:dyDescent="0.3">
      <c r="A849" t="s">
        <v>9</v>
      </c>
      <c r="B849" t="s">
        <v>1490</v>
      </c>
      <c r="C849" s="10">
        <v>41547</v>
      </c>
      <c r="D849">
        <v>183</v>
      </c>
      <c r="E849">
        <v>790.125</v>
      </c>
      <c r="F849">
        <v>1</v>
      </c>
      <c r="G849" t="s">
        <v>1491</v>
      </c>
    </row>
    <row r="850" spans="1:7" x14ac:dyDescent="0.3">
      <c r="A850" t="s">
        <v>9</v>
      </c>
      <c r="B850" t="s">
        <v>1492</v>
      </c>
      <c r="C850" s="10">
        <v>41303</v>
      </c>
      <c r="D850">
        <v>183</v>
      </c>
      <c r="E850">
        <v>790.125</v>
      </c>
      <c r="F850">
        <v>1</v>
      </c>
      <c r="G850" t="s">
        <v>1493</v>
      </c>
    </row>
    <row r="851" spans="1:7" x14ac:dyDescent="0.3">
      <c r="A851" t="s">
        <v>9</v>
      </c>
      <c r="B851" t="s">
        <v>1494</v>
      </c>
      <c r="C851" s="10">
        <v>41455</v>
      </c>
      <c r="D851">
        <v>183</v>
      </c>
      <c r="E851">
        <v>790.125</v>
      </c>
      <c r="F851">
        <v>1</v>
      </c>
      <c r="G851" t="s">
        <v>1495</v>
      </c>
    </row>
    <row r="852" spans="1:7" x14ac:dyDescent="0.3">
      <c r="A852" t="s">
        <v>9</v>
      </c>
      <c r="B852" t="s">
        <v>1496</v>
      </c>
      <c r="C852" s="10">
        <v>41437</v>
      </c>
      <c r="D852">
        <v>183</v>
      </c>
      <c r="E852">
        <v>790.125</v>
      </c>
      <c r="F852">
        <v>1</v>
      </c>
      <c r="G852" t="s">
        <v>1497</v>
      </c>
    </row>
    <row r="853" spans="1:7" x14ac:dyDescent="0.3">
      <c r="A853" t="s">
        <v>9</v>
      </c>
      <c r="B853" t="s">
        <v>1498</v>
      </c>
      <c r="C853" s="10">
        <v>41432</v>
      </c>
      <c r="D853">
        <v>183</v>
      </c>
      <c r="E853">
        <v>790.125</v>
      </c>
      <c r="F853">
        <v>1</v>
      </c>
      <c r="G853" t="s">
        <v>1499</v>
      </c>
    </row>
    <row r="854" spans="1:7" x14ac:dyDescent="0.3">
      <c r="A854" t="s">
        <v>9</v>
      </c>
      <c r="B854" t="s">
        <v>1498</v>
      </c>
      <c r="C854" s="10">
        <v>41454</v>
      </c>
      <c r="D854">
        <v>183</v>
      </c>
      <c r="E854">
        <v>790.125</v>
      </c>
      <c r="F854">
        <v>1</v>
      </c>
      <c r="G854" t="s">
        <v>1499</v>
      </c>
    </row>
    <row r="855" spans="1:7" x14ac:dyDescent="0.3">
      <c r="A855" t="s">
        <v>9</v>
      </c>
      <c r="B855" t="s">
        <v>1500</v>
      </c>
      <c r="C855" s="10">
        <v>41545</v>
      </c>
      <c r="D855">
        <v>183</v>
      </c>
      <c r="E855">
        <v>790.125</v>
      </c>
      <c r="F855">
        <v>1</v>
      </c>
      <c r="G855" t="s">
        <v>1501</v>
      </c>
    </row>
    <row r="856" spans="1:7" x14ac:dyDescent="0.3">
      <c r="A856" t="s">
        <v>9</v>
      </c>
      <c r="B856" t="s">
        <v>1502</v>
      </c>
      <c r="C856" s="10">
        <v>41634</v>
      </c>
      <c r="D856">
        <v>183</v>
      </c>
      <c r="E856">
        <v>790.125</v>
      </c>
      <c r="F856">
        <v>1</v>
      </c>
      <c r="G856" t="s">
        <v>1503</v>
      </c>
    </row>
    <row r="857" spans="1:7" x14ac:dyDescent="0.3">
      <c r="A857" t="s">
        <v>9</v>
      </c>
      <c r="B857" t="s">
        <v>1504</v>
      </c>
      <c r="C857" s="10">
        <v>41305</v>
      </c>
      <c r="D857">
        <v>183</v>
      </c>
      <c r="E857">
        <v>790.125</v>
      </c>
      <c r="F857">
        <v>1</v>
      </c>
      <c r="G857" t="s">
        <v>1505</v>
      </c>
    </row>
    <row r="858" spans="1:7" x14ac:dyDescent="0.3">
      <c r="A858" t="s">
        <v>9</v>
      </c>
      <c r="B858" t="s">
        <v>1506</v>
      </c>
      <c r="C858" s="10">
        <v>41363</v>
      </c>
      <c r="D858">
        <v>183</v>
      </c>
      <c r="E858">
        <v>790.125</v>
      </c>
      <c r="F858">
        <v>1</v>
      </c>
      <c r="G858" t="s">
        <v>1507</v>
      </c>
    </row>
    <row r="859" spans="1:7" x14ac:dyDescent="0.3">
      <c r="A859" t="s">
        <v>9</v>
      </c>
      <c r="B859" t="s">
        <v>1508</v>
      </c>
      <c r="C859" s="10">
        <v>41635</v>
      </c>
      <c r="D859">
        <v>183</v>
      </c>
      <c r="E859">
        <v>790.125</v>
      </c>
      <c r="F859">
        <v>1</v>
      </c>
      <c r="G859" t="s">
        <v>1509</v>
      </c>
    </row>
    <row r="860" spans="1:7" x14ac:dyDescent="0.3">
      <c r="A860" t="s">
        <v>9</v>
      </c>
      <c r="B860" t="s">
        <v>1508</v>
      </c>
      <c r="C860" s="10">
        <v>41299</v>
      </c>
      <c r="D860">
        <v>183</v>
      </c>
      <c r="E860">
        <v>790.125</v>
      </c>
      <c r="F860">
        <v>1</v>
      </c>
      <c r="G860" t="s">
        <v>1509</v>
      </c>
    </row>
    <row r="861" spans="1:7" x14ac:dyDescent="0.3">
      <c r="A861" t="s">
        <v>9</v>
      </c>
      <c r="B861" t="s">
        <v>1510</v>
      </c>
      <c r="C861" s="10">
        <v>41634</v>
      </c>
      <c r="D861">
        <v>183</v>
      </c>
      <c r="E861">
        <v>790.125</v>
      </c>
      <c r="F861">
        <v>1</v>
      </c>
      <c r="G861" t="s">
        <v>1511</v>
      </c>
    </row>
    <row r="862" spans="1:7" x14ac:dyDescent="0.3">
      <c r="A862" t="s">
        <v>9</v>
      </c>
      <c r="B862" t="s">
        <v>1512</v>
      </c>
      <c r="C862" s="10">
        <v>41401</v>
      </c>
      <c r="D862">
        <v>183</v>
      </c>
      <c r="E862">
        <v>790.125</v>
      </c>
      <c r="F862">
        <v>1</v>
      </c>
      <c r="G862" t="s">
        <v>1513</v>
      </c>
    </row>
    <row r="863" spans="1:7" x14ac:dyDescent="0.3">
      <c r="A863" t="s">
        <v>9</v>
      </c>
      <c r="B863" t="s">
        <v>1514</v>
      </c>
      <c r="C863" s="10">
        <v>41472</v>
      </c>
      <c r="D863">
        <v>183</v>
      </c>
      <c r="E863">
        <v>790.125</v>
      </c>
      <c r="F863">
        <v>1</v>
      </c>
      <c r="G863" t="s">
        <v>1515</v>
      </c>
    </row>
    <row r="864" spans="1:7" x14ac:dyDescent="0.3">
      <c r="A864" t="s">
        <v>9</v>
      </c>
      <c r="B864" t="s">
        <v>1516</v>
      </c>
      <c r="C864" s="10">
        <v>41636</v>
      </c>
      <c r="D864">
        <v>183</v>
      </c>
      <c r="E864">
        <v>790.125</v>
      </c>
      <c r="F864">
        <v>1</v>
      </c>
      <c r="G864" t="s">
        <v>1517</v>
      </c>
    </row>
    <row r="865" spans="1:7" x14ac:dyDescent="0.3">
      <c r="A865" t="s">
        <v>9</v>
      </c>
      <c r="B865" t="s">
        <v>1518</v>
      </c>
      <c r="C865" s="10">
        <v>41303</v>
      </c>
      <c r="D865">
        <v>183</v>
      </c>
      <c r="E865">
        <v>790.125</v>
      </c>
      <c r="F865">
        <v>1</v>
      </c>
      <c r="G865" t="s">
        <v>1519</v>
      </c>
    </row>
    <row r="866" spans="1:7" x14ac:dyDescent="0.3">
      <c r="A866" t="s">
        <v>9</v>
      </c>
      <c r="B866" t="s">
        <v>1520</v>
      </c>
      <c r="C866" s="10">
        <v>41417</v>
      </c>
      <c r="D866">
        <v>183</v>
      </c>
      <c r="E866">
        <v>790.125</v>
      </c>
      <c r="F866">
        <v>1</v>
      </c>
      <c r="G866" t="s">
        <v>1521</v>
      </c>
    </row>
    <row r="867" spans="1:7" x14ac:dyDescent="0.3">
      <c r="A867" t="s">
        <v>9</v>
      </c>
      <c r="B867" t="s">
        <v>1522</v>
      </c>
      <c r="C867" s="10">
        <v>41328</v>
      </c>
      <c r="D867">
        <v>183</v>
      </c>
      <c r="E867">
        <v>790.125</v>
      </c>
      <c r="F867">
        <v>1</v>
      </c>
      <c r="G867" t="s">
        <v>1523</v>
      </c>
    </row>
    <row r="868" spans="1:7" x14ac:dyDescent="0.3">
      <c r="A868" t="s">
        <v>9</v>
      </c>
      <c r="B868" t="s">
        <v>1524</v>
      </c>
      <c r="C868" s="10">
        <v>41551</v>
      </c>
      <c r="D868">
        <v>183</v>
      </c>
      <c r="E868">
        <v>790.125</v>
      </c>
      <c r="F868">
        <v>1</v>
      </c>
      <c r="G868" t="s">
        <v>1525</v>
      </c>
    </row>
    <row r="869" spans="1:7" x14ac:dyDescent="0.3">
      <c r="A869" t="s">
        <v>9</v>
      </c>
      <c r="B869" t="s">
        <v>1526</v>
      </c>
      <c r="C869" s="10">
        <v>41398</v>
      </c>
      <c r="D869">
        <v>183</v>
      </c>
      <c r="E869">
        <v>790.125</v>
      </c>
      <c r="F869">
        <v>1</v>
      </c>
      <c r="G869" t="s">
        <v>1527</v>
      </c>
    </row>
    <row r="870" spans="1:7" x14ac:dyDescent="0.3">
      <c r="A870" t="s">
        <v>9</v>
      </c>
      <c r="B870" t="s">
        <v>1528</v>
      </c>
      <c r="C870" s="10">
        <v>41416</v>
      </c>
      <c r="D870">
        <v>183</v>
      </c>
      <c r="E870">
        <v>790.125</v>
      </c>
      <c r="F870">
        <v>1</v>
      </c>
      <c r="G870" t="s">
        <v>1529</v>
      </c>
    </row>
    <row r="871" spans="1:7" x14ac:dyDescent="0.3">
      <c r="A871" t="s">
        <v>9</v>
      </c>
      <c r="B871" t="s">
        <v>1530</v>
      </c>
      <c r="C871" s="10">
        <v>41353</v>
      </c>
      <c r="D871">
        <v>183</v>
      </c>
      <c r="E871">
        <v>790.125</v>
      </c>
      <c r="F871">
        <v>1</v>
      </c>
      <c r="G871" t="s">
        <v>1531</v>
      </c>
    </row>
    <row r="872" spans="1:7" x14ac:dyDescent="0.3">
      <c r="A872" t="s">
        <v>9</v>
      </c>
      <c r="B872" t="s">
        <v>1532</v>
      </c>
      <c r="C872" s="10">
        <v>41516</v>
      </c>
      <c r="D872">
        <v>183</v>
      </c>
      <c r="E872">
        <v>790.125</v>
      </c>
      <c r="F872">
        <v>1</v>
      </c>
      <c r="G872" t="s">
        <v>1533</v>
      </c>
    </row>
    <row r="873" spans="1:7" x14ac:dyDescent="0.3">
      <c r="A873" t="s">
        <v>9</v>
      </c>
      <c r="B873" t="s">
        <v>1534</v>
      </c>
      <c r="C873" s="10">
        <v>41394</v>
      </c>
      <c r="D873">
        <v>183</v>
      </c>
      <c r="E873">
        <v>790.125</v>
      </c>
      <c r="F873">
        <v>1</v>
      </c>
      <c r="G873" t="s">
        <v>1535</v>
      </c>
    </row>
    <row r="874" spans="1:7" x14ac:dyDescent="0.3">
      <c r="A874" t="s">
        <v>9</v>
      </c>
      <c r="B874" t="s">
        <v>1536</v>
      </c>
      <c r="C874" s="10">
        <v>41412</v>
      </c>
      <c r="D874">
        <v>183</v>
      </c>
      <c r="E874">
        <v>790.125</v>
      </c>
      <c r="F874">
        <v>1</v>
      </c>
      <c r="G874" t="s">
        <v>1537</v>
      </c>
    </row>
    <row r="875" spans="1:7" x14ac:dyDescent="0.3">
      <c r="A875" t="s">
        <v>9</v>
      </c>
      <c r="B875" t="s">
        <v>1538</v>
      </c>
      <c r="C875" s="10">
        <v>41636</v>
      </c>
      <c r="D875">
        <v>183</v>
      </c>
      <c r="E875">
        <v>790.125</v>
      </c>
      <c r="F875">
        <v>1</v>
      </c>
      <c r="G875" t="s">
        <v>1539</v>
      </c>
    </row>
    <row r="876" spans="1:7" x14ac:dyDescent="0.3">
      <c r="A876" t="s">
        <v>9</v>
      </c>
      <c r="B876" t="s">
        <v>1540</v>
      </c>
      <c r="C876" s="10">
        <v>41454</v>
      </c>
      <c r="D876">
        <v>183</v>
      </c>
      <c r="E876">
        <v>790.125</v>
      </c>
      <c r="F876">
        <v>1</v>
      </c>
      <c r="G876" t="s">
        <v>1541</v>
      </c>
    </row>
    <row r="877" spans="1:7" x14ac:dyDescent="0.3">
      <c r="A877" t="s">
        <v>9</v>
      </c>
      <c r="B877" t="s">
        <v>1542</v>
      </c>
      <c r="C877" s="10">
        <v>41453</v>
      </c>
      <c r="D877">
        <v>183</v>
      </c>
      <c r="E877">
        <v>790.125</v>
      </c>
      <c r="F877">
        <v>1</v>
      </c>
      <c r="G877" t="s">
        <v>1543</v>
      </c>
    </row>
    <row r="878" spans="1:7" x14ac:dyDescent="0.3">
      <c r="A878" t="s">
        <v>9</v>
      </c>
      <c r="B878" t="s">
        <v>1544</v>
      </c>
      <c r="C878" s="10">
        <v>41299</v>
      </c>
      <c r="D878">
        <v>183</v>
      </c>
      <c r="E878">
        <v>790.125</v>
      </c>
      <c r="F878">
        <v>1</v>
      </c>
      <c r="G878" t="s">
        <v>1545</v>
      </c>
    </row>
    <row r="879" spans="1:7" x14ac:dyDescent="0.3">
      <c r="A879" t="s">
        <v>9</v>
      </c>
      <c r="B879" t="s">
        <v>1546</v>
      </c>
      <c r="C879" s="10">
        <v>41466</v>
      </c>
      <c r="D879">
        <v>183</v>
      </c>
      <c r="E879">
        <v>790.125</v>
      </c>
      <c r="F879">
        <v>1</v>
      </c>
      <c r="G879" t="s">
        <v>1547</v>
      </c>
    </row>
    <row r="880" spans="1:7" x14ac:dyDescent="0.3">
      <c r="A880" t="s">
        <v>9</v>
      </c>
      <c r="B880" t="s">
        <v>1548</v>
      </c>
      <c r="C880" s="10">
        <v>41348</v>
      </c>
      <c r="D880">
        <v>183</v>
      </c>
      <c r="E880">
        <v>790.125</v>
      </c>
      <c r="F880">
        <v>1</v>
      </c>
      <c r="G880" t="s">
        <v>1549</v>
      </c>
    </row>
    <row r="881" spans="1:7" x14ac:dyDescent="0.3">
      <c r="A881" t="s">
        <v>9</v>
      </c>
      <c r="B881" t="s">
        <v>1550</v>
      </c>
      <c r="C881" s="10">
        <v>41579</v>
      </c>
      <c r="D881">
        <v>183</v>
      </c>
      <c r="E881">
        <v>790.125</v>
      </c>
      <c r="F881">
        <v>1</v>
      </c>
      <c r="G881" t="s">
        <v>1551</v>
      </c>
    </row>
    <row r="882" spans="1:7" x14ac:dyDescent="0.3">
      <c r="A882" t="s">
        <v>9</v>
      </c>
      <c r="B882" t="s">
        <v>1552</v>
      </c>
      <c r="C882" s="10">
        <v>41394</v>
      </c>
      <c r="D882">
        <v>183</v>
      </c>
      <c r="E882">
        <v>790.125</v>
      </c>
      <c r="F882">
        <v>1</v>
      </c>
      <c r="G882" t="s">
        <v>1553</v>
      </c>
    </row>
    <row r="883" spans="1:7" x14ac:dyDescent="0.3">
      <c r="A883" t="s">
        <v>9</v>
      </c>
      <c r="B883" t="s">
        <v>1554</v>
      </c>
      <c r="C883" s="10">
        <v>41590</v>
      </c>
      <c r="D883">
        <v>183</v>
      </c>
      <c r="E883">
        <v>790.125</v>
      </c>
      <c r="F883">
        <v>1</v>
      </c>
      <c r="G883" t="s">
        <v>1555</v>
      </c>
    </row>
    <row r="884" spans="1:7" x14ac:dyDescent="0.3">
      <c r="A884" t="s">
        <v>9</v>
      </c>
      <c r="B884" t="s">
        <v>1556</v>
      </c>
      <c r="C884" s="10">
        <v>41551</v>
      </c>
      <c r="D884">
        <v>183</v>
      </c>
      <c r="E884">
        <v>790.125</v>
      </c>
      <c r="F884">
        <v>1</v>
      </c>
      <c r="G884" t="s">
        <v>1557</v>
      </c>
    </row>
    <row r="885" spans="1:7" x14ac:dyDescent="0.3">
      <c r="A885" t="s">
        <v>9</v>
      </c>
      <c r="B885" t="s">
        <v>1558</v>
      </c>
      <c r="C885" s="10">
        <v>41612</v>
      </c>
      <c r="D885">
        <v>183</v>
      </c>
      <c r="E885">
        <v>790.125</v>
      </c>
      <c r="F885">
        <v>1</v>
      </c>
      <c r="G885" t="s">
        <v>1559</v>
      </c>
    </row>
    <row r="886" spans="1:7" x14ac:dyDescent="0.3">
      <c r="A886" t="s">
        <v>9</v>
      </c>
      <c r="B886" t="s">
        <v>1560</v>
      </c>
      <c r="C886" s="10">
        <v>41436</v>
      </c>
      <c r="D886">
        <v>183</v>
      </c>
      <c r="E886">
        <v>790.125</v>
      </c>
      <c r="F886">
        <v>1</v>
      </c>
      <c r="G886" t="s">
        <v>1561</v>
      </c>
    </row>
    <row r="887" spans="1:7" x14ac:dyDescent="0.3">
      <c r="A887" t="s">
        <v>9</v>
      </c>
      <c r="B887" t="s">
        <v>1562</v>
      </c>
      <c r="C887" s="10">
        <v>41439</v>
      </c>
      <c r="D887">
        <v>183</v>
      </c>
      <c r="E887">
        <v>790.125</v>
      </c>
      <c r="F887">
        <v>1</v>
      </c>
      <c r="G887" t="s">
        <v>1563</v>
      </c>
    </row>
    <row r="888" spans="1:7" x14ac:dyDescent="0.3">
      <c r="A888" t="s">
        <v>9</v>
      </c>
      <c r="B888" t="s">
        <v>1564</v>
      </c>
      <c r="C888" s="10">
        <v>41436</v>
      </c>
      <c r="D888">
        <v>183</v>
      </c>
      <c r="E888">
        <v>790.125</v>
      </c>
      <c r="F888">
        <v>1</v>
      </c>
      <c r="G888" t="s">
        <v>1565</v>
      </c>
    </row>
    <row r="889" spans="1:7" x14ac:dyDescent="0.3">
      <c r="A889" t="s">
        <v>9</v>
      </c>
      <c r="B889" t="s">
        <v>1566</v>
      </c>
      <c r="C889" s="10">
        <v>41573</v>
      </c>
      <c r="D889">
        <v>183</v>
      </c>
      <c r="E889">
        <v>790.125</v>
      </c>
      <c r="F889">
        <v>1</v>
      </c>
      <c r="G889" t="s">
        <v>1567</v>
      </c>
    </row>
    <row r="890" spans="1:7" x14ac:dyDescent="0.3">
      <c r="A890" t="s">
        <v>9</v>
      </c>
      <c r="B890" t="s">
        <v>1568</v>
      </c>
      <c r="C890" s="10">
        <v>41398</v>
      </c>
      <c r="D890">
        <v>183</v>
      </c>
      <c r="E890">
        <v>790.125</v>
      </c>
      <c r="F890">
        <v>1</v>
      </c>
      <c r="G890" t="s">
        <v>1569</v>
      </c>
    </row>
    <row r="891" spans="1:7" x14ac:dyDescent="0.3">
      <c r="A891" t="s">
        <v>9</v>
      </c>
      <c r="B891" t="s">
        <v>1570</v>
      </c>
      <c r="C891" s="10">
        <v>41419</v>
      </c>
      <c r="D891">
        <v>183</v>
      </c>
      <c r="E891">
        <v>790.125</v>
      </c>
      <c r="F891">
        <v>1</v>
      </c>
      <c r="G891" t="s">
        <v>1571</v>
      </c>
    </row>
    <row r="892" spans="1:7" x14ac:dyDescent="0.3">
      <c r="A892" t="s">
        <v>9</v>
      </c>
      <c r="B892" t="s">
        <v>1572</v>
      </c>
      <c r="C892" s="10">
        <v>41314</v>
      </c>
      <c r="D892">
        <v>183</v>
      </c>
      <c r="E892">
        <v>790.125</v>
      </c>
      <c r="F892">
        <v>1</v>
      </c>
      <c r="G892" t="s">
        <v>1573</v>
      </c>
    </row>
    <row r="893" spans="1:7" x14ac:dyDescent="0.3">
      <c r="A893" t="s">
        <v>9</v>
      </c>
      <c r="B893" t="s">
        <v>1574</v>
      </c>
      <c r="C893" s="10">
        <v>41507</v>
      </c>
      <c r="D893">
        <v>183</v>
      </c>
      <c r="E893">
        <v>790.125</v>
      </c>
      <c r="F893">
        <v>1</v>
      </c>
      <c r="G893" t="s">
        <v>1575</v>
      </c>
    </row>
    <row r="894" spans="1:7" x14ac:dyDescent="0.3">
      <c r="A894" t="s">
        <v>9</v>
      </c>
      <c r="B894" t="s">
        <v>1576</v>
      </c>
      <c r="C894" s="10">
        <v>41359</v>
      </c>
      <c r="D894">
        <v>183</v>
      </c>
      <c r="E894">
        <v>790.125</v>
      </c>
      <c r="F894">
        <v>1</v>
      </c>
      <c r="G894" t="s">
        <v>1577</v>
      </c>
    </row>
    <row r="895" spans="1:7" x14ac:dyDescent="0.3">
      <c r="A895" t="s">
        <v>9</v>
      </c>
      <c r="B895" t="s">
        <v>1578</v>
      </c>
      <c r="C895" s="10">
        <v>41437</v>
      </c>
      <c r="D895">
        <v>183</v>
      </c>
      <c r="E895">
        <v>790.125</v>
      </c>
      <c r="F895">
        <v>1</v>
      </c>
      <c r="G895" t="s">
        <v>1579</v>
      </c>
    </row>
    <row r="896" spans="1:7" x14ac:dyDescent="0.3">
      <c r="A896" t="s">
        <v>9</v>
      </c>
      <c r="B896" t="s">
        <v>1580</v>
      </c>
      <c r="C896" s="10">
        <v>41541</v>
      </c>
      <c r="D896">
        <v>183</v>
      </c>
      <c r="E896">
        <v>790.125</v>
      </c>
      <c r="F896">
        <v>1</v>
      </c>
      <c r="G896" t="s">
        <v>1581</v>
      </c>
    </row>
    <row r="897" spans="1:7" x14ac:dyDescent="0.3">
      <c r="A897" t="s">
        <v>9</v>
      </c>
      <c r="B897" t="s">
        <v>1582</v>
      </c>
      <c r="C897" s="10">
        <v>41377</v>
      </c>
      <c r="D897">
        <v>183</v>
      </c>
      <c r="E897">
        <v>790.125</v>
      </c>
      <c r="F897">
        <v>1</v>
      </c>
      <c r="G897" t="s">
        <v>1583</v>
      </c>
    </row>
    <row r="898" spans="1:7" x14ac:dyDescent="0.3">
      <c r="A898" t="s">
        <v>9</v>
      </c>
      <c r="B898" t="s">
        <v>1584</v>
      </c>
      <c r="C898" s="10">
        <v>41356</v>
      </c>
      <c r="D898">
        <v>183</v>
      </c>
      <c r="E898">
        <v>790.125</v>
      </c>
      <c r="F898">
        <v>1</v>
      </c>
      <c r="G898" t="s">
        <v>1585</v>
      </c>
    </row>
    <row r="899" spans="1:7" x14ac:dyDescent="0.3">
      <c r="A899" t="s">
        <v>9</v>
      </c>
      <c r="B899" t="s">
        <v>1586</v>
      </c>
      <c r="C899" s="10">
        <v>41412</v>
      </c>
      <c r="D899">
        <v>183</v>
      </c>
      <c r="E899">
        <v>790.125</v>
      </c>
      <c r="F899">
        <v>1</v>
      </c>
      <c r="G899" t="s">
        <v>1587</v>
      </c>
    </row>
    <row r="900" spans="1:7" x14ac:dyDescent="0.3">
      <c r="A900" t="s">
        <v>9</v>
      </c>
      <c r="B900" t="s">
        <v>1588</v>
      </c>
      <c r="C900" s="10">
        <v>41499</v>
      </c>
      <c r="D900">
        <v>183</v>
      </c>
      <c r="E900">
        <v>790.125</v>
      </c>
      <c r="F900">
        <v>1</v>
      </c>
      <c r="G900" t="s">
        <v>1589</v>
      </c>
    </row>
    <row r="901" spans="1:7" x14ac:dyDescent="0.3">
      <c r="A901" t="s">
        <v>9</v>
      </c>
      <c r="B901" t="s">
        <v>1590</v>
      </c>
      <c r="C901" s="10">
        <v>41324</v>
      </c>
      <c r="D901">
        <v>183</v>
      </c>
      <c r="E901">
        <v>790.125</v>
      </c>
      <c r="F901">
        <v>1</v>
      </c>
      <c r="G901" t="s">
        <v>1591</v>
      </c>
    </row>
    <row r="902" spans="1:7" x14ac:dyDescent="0.3">
      <c r="A902" t="s">
        <v>9</v>
      </c>
      <c r="B902" t="s">
        <v>1592</v>
      </c>
      <c r="C902" s="10">
        <v>41513</v>
      </c>
      <c r="D902">
        <v>183</v>
      </c>
      <c r="E902">
        <v>790.125</v>
      </c>
      <c r="F902">
        <v>1</v>
      </c>
      <c r="G902" t="s">
        <v>1593</v>
      </c>
    </row>
    <row r="903" spans="1:7" x14ac:dyDescent="0.3">
      <c r="A903" t="s">
        <v>9</v>
      </c>
      <c r="B903" t="s">
        <v>1594</v>
      </c>
      <c r="C903" s="10">
        <v>41552</v>
      </c>
      <c r="D903">
        <v>183</v>
      </c>
      <c r="E903">
        <v>790.125</v>
      </c>
      <c r="F903">
        <v>1</v>
      </c>
      <c r="G903" t="s">
        <v>1595</v>
      </c>
    </row>
    <row r="904" spans="1:7" x14ac:dyDescent="0.3">
      <c r="A904" t="s">
        <v>9</v>
      </c>
      <c r="B904" t="s">
        <v>1596</v>
      </c>
      <c r="C904" s="10">
        <v>41530</v>
      </c>
      <c r="D904">
        <v>183</v>
      </c>
      <c r="E904">
        <v>790.125</v>
      </c>
      <c r="F904">
        <v>1</v>
      </c>
      <c r="G904" t="s">
        <v>1597</v>
      </c>
    </row>
    <row r="905" spans="1:7" x14ac:dyDescent="0.3">
      <c r="A905" t="s">
        <v>9</v>
      </c>
      <c r="B905" t="s">
        <v>1598</v>
      </c>
      <c r="C905" s="10">
        <v>41338</v>
      </c>
      <c r="D905">
        <v>183</v>
      </c>
      <c r="E905">
        <v>790.125</v>
      </c>
      <c r="F905">
        <v>1</v>
      </c>
      <c r="G905" t="s">
        <v>1599</v>
      </c>
    </row>
    <row r="906" spans="1:7" x14ac:dyDescent="0.3">
      <c r="A906" t="s">
        <v>9</v>
      </c>
      <c r="B906" t="s">
        <v>1600</v>
      </c>
      <c r="C906" s="10">
        <v>41513</v>
      </c>
      <c r="D906">
        <v>183</v>
      </c>
      <c r="E906">
        <v>790.125</v>
      </c>
      <c r="F906">
        <v>1</v>
      </c>
      <c r="G906" t="s">
        <v>1601</v>
      </c>
    </row>
    <row r="907" spans="1:7" x14ac:dyDescent="0.3">
      <c r="A907" t="s">
        <v>9</v>
      </c>
      <c r="B907" t="s">
        <v>1602</v>
      </c>
      <c r="C907" s="10">
        <v>41425</v>
      </c>
      <c r="D907">
        <v>183</v>
      </c>
      <c r="E907">
        <v>790.125</v>
      </c>
      <c r="F907">
        <v>1</v>
      </c>
      <c r="G907" t="s">
        <v>1603</v>
      </c>
    </row>
    <row r="908" spans="1:7" x14ac:dyDescent="0.3">
      <c r="A908" t="s">
        <v>9</v>
      </c>
      <c r="B908" t="s">
        <v>1604</v>
      </c>
      <c r="C908" s="10">
        <v>41548</v>
      </c>
      <c r="D908">
        <v>183</v>
      </c>
      <c r="E908">
        <v>790.125</v>
      </c>
      <c r="F908">
        <v>1</v>
      </c>
      <c r="G908" t="s">
        <v>1605</v>
      </c>
    </row>
    <row r="909" spans="1:7" x14ac:dyDescent="0.3">
      <c r="A909" t="s">
        <v>9</v>
      </c>
      <c r="B909" t="s">
        <v>1606</v>
      </c>
      <c r="C909" s="10">
        <v>41369</v>
      </c>
      <c r="D909">
        <v>183</v>
      </c>
      <c r="E909">
        <v>790.125</v>
      </c>
      <c r="F909">
        <v>1</v>
      </c>
      <c r="G909" t="s">
        <v>1607</v>
      </c>
    </row>
    <row r="910" spans="1:7" x14ac:dyDescent="0.3">
      <c r="A910" t="s">
        <v>9</v>
      </c>
      <c r="B910" t="s">
        <v>1608</v>
      </c>
      <c r="C910" s="10">
        <v>41521</v>
      </c>
      <c r="D910">
        <v>183</v>
      </c>
      <c r="E910">
        <v>790.125</v>
      </c>
      <c r="F910">
        <v>1</v>
      </c>
      <c r="G910" t="s">
        <v>1609</v>
      </c>
    </row>
    <row r="911" spans="1:7" x14ac:dyDescent="0.3">
      <c r="A911" t="s">
        <v>9</v>
      </c>
      <c r="B911" t="s">
        <v>1610</v>
      </c>
      <c r="C911" s="10">
        <v>41299</v>
      </c>
      <c r="D911">
        <v>183</v>
      </c>
      <c r="E911">
        <v>790.125</v>
      </c>
      <c r="F911">
        <v>1</v>
      </c>
      <c r="G911" t="s">
        <v>1611</v>
      </c>
    </row>
    <row r="912" spans="1:7" x14ac:dyDescent="0.3">
      <c r="A912" t="s">
        <v>9</v>
      </c>
      <c r="B912" t="s">
        <v>1612</v>
      </c>
      <c r="C912" s="10">
        <v>41471</v>
      </c>
      <c r="D912">
        <v>183</v>
      </c>
      <c r="E912">
        <v>790.125</v>
      </c>
      <c r="F912">
        <v>1</v>
      </c>
      <c r="G912" t="s">
        <v>1613</v>
      </c>
    </row>
    <row r="913" spans="1:7" x14ac:dyDescent="0.3">
      <c r="A913" t="s">
        <v>9</v>
      </c>
      <c r="B913" t="s">
        <v>1612</v>
      </c>
      <c r="C913" s="10">
        <v>41394</v>
      </c>
      <c r="D913">
        <v>183</v>
      </c>
      <c r="E913">
        <v>790.125</v>
      </c>
      <c r="F913">
        <v>1</v>
      </c>
      <c r="G913" t="s">
        <v>1613</v>
      </c>
    </row>
    <row r="914" spans="1:7" x14ac:dyDescent="0.3">
      <c r="A914" t="s">
        <v>9</v>
      </c>
      <c r="B914" t="s">
        <v>1612</v>
      </c>
      <c r="C914" s="10">
        <v>41454</v>
      </c>
      <c r="D914">
        <v>183</v>
      </c>
      <c r="E914">
        <v>790.125</v>
      </c>
      <c r="F914">
        <v>1</v>
      </c>
      <c r="G914" t="s">
        <v>1613</v>
      </c>
    </row>
    <row r="915" spans="1:7" x14ac:dyDescent="0.3">
      <c r="A915" t="s">
        <v>9</v>
      </c>
      <c r="B915" t="s">
        <v>1614</v>
      </c>
      <c r="C915" s="10">
        <v>41363</v>
      </c>
      <c r="D915">
        <v>183</v>
      </c>
      <c r="E915">
        <v>790.125</v>
      </c>
      <c r="F915">
        <v>1</v>
      </c>
      <c r="G915" t="s">
        <v>1615</v>
      </c>
    </row>
    <row r="916" spans="1:7" x14ac:dyDescent="0.3">
      <c r="A916" t="s">
        <v>9</v>
      </c>
      <c r="B916" t="s">
        <v>1616</v>
      </c>
      <c r="C916" s="10">
        <v>41377</v>
      </c>
      <c r="D916">
        <v>183</v>
      </c>
      <c r="E916">
        <v>790.125</v>
      </c>
      <c r="F916">
        <v>1</v>
      </c>
      <c r="G916" t="s">
        <v>1617</v>
      </c>
    </row>
    <row r="917" spans="1:7" x14ac:dyDescent="0.3">
      <c r="A917" t="s">
        <v>9</v>
      </c>
      <c r="B917" t="s">
        <v>1616</v>
      </c>
      <c r="C917" s="10">
        <v>41326</v>
      </c>
      <c r="D917">
        <v>183</v>
      </c>
      <c r="E917">
        <v>790.125</v>
      </c>
      <c r="F917">
        <v>1</v>
      </c>
      <c r="G917" t="s">
        <v>1617</v>
      </c>
    </row>
    <row r="918" spans="1:7" x14ac:dyDescent="0.3">
      <c r="A918" t="s">
        <v>9</v>
      </c>
      <c r="B918" t="s">
        <v>1618</v>
      </c>
      <c r="C918" s="10">
        <v>41451</v>
      </c>
      <c r="D918">
        <v>183</v>
      </c>
      <c r="E918">
        <v>790.125</v>
      </c>
      <c r="F918">
        <v>1</v>
      </c>
      <c r="G918" t="s">
        <v>1619</v>
      </c>
    </row>
    <row r="919" spans="1:7" x14ac:dyDescent="0.3">
      <c r="A919" t="s">
        <v>9</v>
      </c>
      <c r="B919" t="s">
        <v>116</v>
      </c>
      <c r="C919" s="10">
        <v>41346</v>
      </c>
      <c r="D919">
        <v>183</v>
      </c>
      <c r="E919">
        <v>790.125</v>
      </c>
      <c r="F919">
        <v>1</v>
      </c>
      <c r="G919" t="s">
        <v>117</v>
      </c>
    </row>
    <row r="920" spans="1:7" x14ac:dyDescent="0.3">
      <c r="A920" t="s">
        <v>9</v>
      </c>
      <c r="B920" t="s">
        <v>116</v>
      </c>
      <c r="C920" s="10">
        <v>41368</v>
      </c>
      <c r="D920">
        <v>183</v>
      </c>
      <c r="E920">
        <v>790.125</v>
      </c>
      <c r="F920">
        <v>1</v>
      </c>
      <c r="G920" t="s">
        <v>117</v>
      </c>
    </row>
    <row r="921" spans="1:7" x14ac:dyDescent="0.3">
      <c r="A921" t="s">
        <v>9</v>
      </c>
      <c r="B921" t="s">
        <v>1620</v>
      </c>
      <c r="C921" s="10">
        <v>41464</v>
      </c>
      <c r="D921">
        <v>183</v>
      </c>
      <c r="E921">
        <v>790.125</v>
      </c>
      <c r="F921">
        <v>1</v>
      </c>
      <c r="G921" t="s">
        <v>1621</v>
      </c>
    </row>
    <row r="922" spans="1:7" x14ac:dyDescent="0.3">
      <c r="A922" t="s">
        <v>9</v>
      </c>
      <c r="B922" t="s">
        <v>1622</v>
      </c>
      <c r="C922" s="10">
        <v>41398</v>
      </c>
      <c r="D922">
        <v>183</v>
      </c>
      <c r="E922">
        <v>790.125</v>
      </c>
      <c r="F922">
        <v>1</v>
      </c>
      <c r="G922" t="s">
        <v>1623</v>
      </c>
    </row>
    <row r="923" spans="1:7" x14ac:dyDescent="0.3">
      <c r="A923" t="s">
        <v>9</v>
      </c>
      <c r="B923" t="s">
        <v>1624</v>
      </c>
      <c r="C923" s="10">
        <v>41391</v>
      </c>
      <c r="D923">
        <v>183</v>
      </c>
      <c r="E923">
        <v>790.125</v>
      </c>
      <c r="F923">
        <v>1</v>
      </c>
      <c r="G923" t="s">
        <v>1625</v>
      </c>
    </row>
    <row r="924" spans="1:7" x14ac:dyDescent="0.3">
      <c r="A924" t="s">
        <v>9</v>
      </c>
      <c r="B924" t="s">
        <v>1626</v>
      </c>
      <c r="C924" s="10">
        <v>41394</v>
      </c>
      <c r="D924">
        <v>183</v>
      </c>
      <c r="E924">
        <v>790.125</v>
      </c>
      <c r="F924">
        <v>1</v>
      </c>
      <c r="G924" t="s">
        <v>1627</v>
      </c>
    </row>
    <row r="925" spans="1:7" x14ac:dyDescent="0.3">
      <c r="A925" t="s">
        <v>9</v>
      </c>
      <c r="B925" t="s">
        <v>1628</v>
      </c>
      <c r="C925" s="10">
        <v>41369</v>
      </c>
      <c r="D925">
        <v>183</v>
      </c>
      <c r="E925">
        <v>790.125</v>
      </c>
      <c r="F925">
        <v>1</v>
      </c>
      <c r="G925" t="s">
        <v>1629</v>
      </c>
    </row>
    <row r="926" spans="1:7" x14ac:dyDescent="0.3">
      <c r="A926" t="s">
        <v>9</v>
      </c>
      <c r="B926" t="s">
        <v>1630</v>
      </c>
      <c r="C926" s="10">
        <v>41311</v>
      </c>
      <c r="D926">
        <v>183</v>
      </c>
      <c r="E926">
        <v>790.125</v>
      </c>
      <c r="F926">
        <v>1</v>
      </c>
      <c r="G926" t="s">
        <v>1631</v>
      </c>
    </row>
    <row r="927" spans="1:7" x14ac:dyDescent="0.3">
      <c r="A927" t="s">
        <v>9</v>
      </c>
      <c r="B927" t="s">
        <v>1632</v>
      </c>
      <c r="C927" s="10">
        <v>41327</v>
      </c>
      <c r="D927">
        <v>183</v>
      </c>
      <c r="E927">
        <v>790.125</v>
      </c>
      <c r="F927">
        <v>1</v>
      </c>
      <c r="G927" t="s">
        <v>1633</v>
      </c>
    </row>
    <row r="928" spans="1:7" x14ac:dyDescent="0.3">
      <c r="A928" t="s">
        <v>9</v>
      </c>
      <c r="B928" t="s">
        <v>1634</v>
      </c>
      <c r="C928" s="10">
        <v>41545</v>
      </c>
      <c r="D928">
        <v>183</v>
      </c>
      <c r="E928">
        <v>790.125</v>
      </c>
      <c r="F928">
        <v>1</v>
      </c>
      <c r="G928" t="s">
        <v>1635</v>
      </c>
    </row>
    <row r="929" spans="1:7" x14ac:dyDescent="0.3">
      <c r="A929" t="s">
        <v>9</v>
      </c>
      <c r="B929" t="s">
        <v>1636</v>
      </c>
      <c r="C929" s="10">
        <v>41410</v>
      </c>
      <c r="D929">
        <v>183</v>
      </c>
      <c r="E929">
        <v>790.125</v>
      </c>
      <c r="F929">
        <v>1</v>
      </c>
      <c r="G929" t="s">
        <v>1637</v>
      </c>
    </row>
    <row r="930" spans="1:7" x14ac:dyDescent="0.3">
      <c r="A930" t="s">
        <v>9</v>
      </c>
      <c r="B930" t="s">
        <v>1638</v>
      </c>
      <c r="C930" s="10">
        <v>41445</v>
      </c>
      <c r="D930">
        <v>183</v>
      </c>
      <c r="E930">
        <v>790.125</v>
      </c>
      <c r="F930">
        <v>1</v>
      </c>
      <c r="G930" t="s">
        <v>1639</v>
      </c>
    </row>
    <row r="931" spans="1:7" x14ac:dyDescent="0.3">
      <c r="A931" t="s">
        <v>9</v>
      </c>
      <c r="B931" t="s">
        <v>1640</v>
      </c>
      <c r="C931" s="10">
        <v>41612</v>
      </c>
      <c r="D931">
        <v>183</v>
      </c>
      <c r="E931">
        <v>790.125</v>
      </c>
      <c r="F931">
        <v>1</v>
      </c>
      <c r="G931" t="s">
        <v>1641</v>
      </c>
    </row>
    <row r="932" spans="1:7" x14ac:dyDescent="0.3">
      <c r="A932" t="s">
        <v>9</v>
      </c>
      <c r="B932" t="s">
        <v>1642</v>
      </c>
      <c r="C932" s="10">
        <v>41381</v>
      </c>
      <c r="D932">
        <v>183</v>
      </c>
      <c r="E932">
        <v>790.125</v>
      </c>
      <c r="F932">
        <v>1</v>
      </c>
      <c r="G932" t="s">
        <v>1643</v>
      </c>
    </row>
    <row r="933" spans="1:7" x14ac:dyDescent="0.3">
      <c r="A933" t="s">
        <v>9</v>
      </c>
      <c r="B933" t="s">
        <v>1642</v>
      </c>
      <c r="C933" s="10">
        <v>41502</v>
      </c>
      <c r="D933">
        <v>183</v>
      </c>
      <c r="E933">
        <v>790.125</v>
      </c>
      <c r="F933">
        <v>1</v>
      </c>
      <c r="G933" t="s">
        <v>1643</v>
      </c>
    </row>
    <row r="934" spans="1:7" x14ac:dyDescent="0.3">
      <c r="A934" t="s">
        <v>9</v>
      </c>
      <c r="B934" t="s">
        <v>1644</v>
      </c>
      <c r="C934" s="10">
        <v>41559</v>
      </c>
      <c r="D934">
        <v>183</v>
      </c>
      <c r="E934">
        <v>790.125</v>
      </c>
      <c r="F934">
        <v>1</v>
      </c>
      <c r="G934" t="s">
        <v>1645</v>
      </c>
    </row>
    <row r="935" spans="1:7" x14ac:dyDescent="0.3">
      <c r="A935" t="s">
        <v>9</v>
      </c>
      <c r="B935" t="s">
        <v>1646</v>
      </c>
      <c r="C935" s="10">
        <v>41440</v>
      </c>
      <c r="D935">
        <v>183</v>
      </c>
      <c r="E935">
        <v>790.125</v>
      </c>
      <c r="F935">
        <v>1</v>
      </c>
      <c r="G935" t="s">
        <v>1647</v>
      </c>
    </row>
    <row r="936" spans="1:7" x14ac:dyDescent="0.3">
      <c r="A936" t="s">
        <v>9</v>
      </c>
      <c r="B936" t="s">
        <v>1648</v>
      </c>
      <c r="C936" s="10">
        <v>41571</v>
      </c>
      <c r="D936">
        <v>183</v>
      </c>
      <c r="E936">
        <v>790.125</v>
      </c>
      <c r="F936">
        <v>1</v>
      </c>
      <c r="G936" t="s">
        <v>1649</v>
      </c>
    </row>
    <row r="937" spans="1:7" x14ac:dyDescent="0.3">
      <c r="A937" t="s">
        <v>9</v>
      </c>
      <c r="B937" t="s">
        <v>1648</v>
      </c>
      <c r="C937" s="10">
        <v>41401</v>
      </c>
      <c r="D937">
        <v>183</v>
      </c>
      <c r="E937">
        <v>790.125</v>
      </c>
      <c r="F937">
        <v>1</v>
      </c>
      <c r="G937" t="s">
        <v>1649</v>
      </c>
    </row>
    <row r="938" spans="1:7" x14ac:dyDescent="0.3">
      <c r="A938" t="s">
        <v>9</v>
      </c>
      <c r="B938" t="s">
        <v>1650</v>
      </c>
      <c r="C938" s="10">
        <v>41496</v>
      </c>
      <c r="D938">
        <v>183</v>
      </c>
      <c r="E938">
        <v>790.125</v>
      </c>
      <c r="F938">
        <v>1</v>
      </c>
      <c r="G938" t="s">
        <v>1651</v>
      </c>
    </row>
    <row r="939" spans="1:7" x14ac:dyDescent="0.3">
      <c r="A939" t="s">
        <v>9</v>
      </c>
      <c r="B939" t="s">
        <v>1650</v>
      </c>
      <c r="C939" s="10">
        <v>41503</v>
      </c>
      <c r="D939">
        <v>183</v>
      </c>
      <c r="E939">
        <v>790.125</v>
      </c>
      <c r="F939">
        <v>1</v>
      </c>
      <c r="G939" t="s">
        <v>1651</v>
      </c>
    </row>
    <row r="940" spans="1:7" x14ac:dyDescent="0.3">
      <c r="A940" t="s">
        <v>9</v>
      </c>
      <c r="B940" t="s">
        <v>1650</v>
      </c>
      <c r="C940" s="10">
        <v>41486</v>
      </c>
      <c r="D940">
        <v>183</v>
      </c>
      <c r="E940">
        <v>790.125</v>
      </c>
      <c r="F940">
        <v>1</v>
      </c>
      <c r="G940" t="s">
        <v>1651</v>
      </c>
    </row>
    <row r="941" spans="1:7" x14ac:dyDescent="0.3">
      <c r="A941" t="s">
        <v>9</v>
      </c>
      <c r="B941" t="s">
        <v>1652</v>
      </c>
      <c r="C941" s="10">
        <v>41573</v>
      </c>
      <c r="D941">
        <v>183</v>
      </c>
      <c r="E941">
        <v>790.125</v>
      </c>
      <c r="F941">
        <v>1</v>
      </c>
      <c r="G941" t="s">
        <v>1653</v>
      </c>
    </row>
    <row r="942" spans="1:7" x14ac:dyDescent="0.3">
      <c r="A942" t="s">
        <v>9</v>
      </c>
      <c r="B942" t="s">
        <v>1654</v>
      </c>
      <c r="C942" s="10">
        <v>41333</v>
      </c>
      <c r="D942">
        <v>183</v>
      </c>
      <c r="E942">
        <v>790.125</v>
      </c>
      <c r="F942">
        <v>1</v>
      </c>
      <c r="G942" t="s">
        <v>1655</v>
      </c>
    </row>
    <row r="943" spans="1:7" x14ac:dyDescent="0.3">
      <c r="A943" t="s">
        <v>9</v>
      </c>
      <c r="B943" t="s">
        <v>1656</v>
      </c>
      <c r="C943" s="10">
        <v>41305</v>
      </c>
      <c r="D943">
        <v>183</v>
      </c>
      <c r="E943">
        <v>790.125</v>
      </c>
      <c r="F943">
        <v>1</v>
      </c>
      <c r="G943" t="s">
        <v>1657</v>
      </c>
    </row>
    <row r="944" spans="1:7" x14ac:dyDescent="0.3">
      <c r="A944" t="s">
        <v>9</v>
      </c>
      <c r="B944" t="s">
        <v>1656</v>
      </c>
      <c r="C944" s="10">
        <v>41534</v>
      </c>
      <c r="D944">
        <v>183</v>
      </c>
      <c r="E944">
        <v>790.125</v>
      </c>
      <c r="F944">
        <v>1</v>
      </c>
      <c r="G944" t="s">
        <v>1657</v>
      </c>
    </row>
    <row r="945" spans="1:7" x14ac:dyDescent="0.3">
      <c r="A945" t="s">
        <v>9</v>
      </c>
      <c r="B945" t="s">
        <v>1658</v>
      </c>
      <c r="C945" s="10">
        <v>41360</v>
      </c>
      <c r="D945">
        <v>183</v>
      </c>
      <c r="E945">
        <v>790.125</v>
      </c>
      <c r="F945">
        <v>1</v>
      </c>
      <c r="G945" t="s">
        <v>1659</v>
      </c>
    </row>
    <row r="946" spans="1:7" x14ac:dyDescent="0.3">
      <c r="A946" t="s">
        <v>9</v>
      </c>
      <c r="B946" t="s">
        <v>1660</v>
      </c>
      <c r="C946" s="10">
        <v>41305</v>
      </c>
      <c r="D946">
        <v>183</v>
      </c>
      <c r="E946">
        <v>790.125</v>
      </c>
      <c r="F946">
        <v>1</v>
      </c>
      <c r="G946" t="s">
        <v>1661</v>
      </c>
    </row>
    <row r="947" spans="1:7" x14ac:dyDescent="0.3">
      <c r="A947" t="s">
        <v>9</v>
      </c>
      <c r="B947" t="s">
        <v>1662</v>
      </c>
      <c r="C947" s="10">
        <v>41481</v>
      </c>
      <c r="D947">
        <v>183</v>
      </c>
      <c r="E947">
        <v>790.125</v>
      </c>
      <c r="F947">
        <v>1</v>
      </c>
      <c r="G947" t="s">
        <v>1663</v>
      </c>
    </row>
    <row r="948" spans="1:7" x14ac:dyDescent="0.3">
      <c r="A948" t="s">
        <v>9</v>
      </c>
      <c r="B948" t="s">
        <v>1664</v>
      </c>
      <c r="C948" s="10">
        <v>41354</v>
      </c>
      <c r="D948">
        <v>183</v>
      </c>
      <c r="E948">
        <v>790.125</v>
      </c>
      <c r="F948">
        <v>1</v>
      </c>
      <c r="G948" t="s">
        <v>1665</v>
      </c>
    </row>
    <row r="949" spans="1:7" x14ac:dyDescent="0.3">
      <c r="A949" t="s">
        <v>9</v>
      </c>
      <c r="B949" t="s">
        <v>1666</v>
      </c>
      <c r="C949" s="10">
        <v>41470</v>
      </c>
      <c r="D949">
        <v>183</v>
      </c>
      <c r="E949">
        <v>790.125</v>
      </c>
      <c r="F949">
        <v>1</v>
      </c>
      <c r="G949" t="s">
        <v>1667</v>
      </c>
    </row>
    <row r="950" spans="1:7" x14ac:dyDescent="0.3">
      <c r="A950" t="s">
        <v>9</v>
      </c>
      <c r="B950" t="s">
        <v>1668</v>
      </c>
      <c r="C950" s="10">
        <v>41377</v>
      </c>
      <c r="D950">
        <v>183</v>
      </c>
      <c r="E950">
        <v>790.125</v>
      </c>
      <c r="F950">
        <v>1</v>
      </c>
      <c r="G950" t="s">
        <v>1669</v>
      </c>
    </row>
    <row r="951" spans="1:7" x14ac:dyDescent="0.3">
      <c r="A951" t="s">
        <v>9</v>
      </c>
      <c r="B951" t="s">
        <v>1668</v>
      </c>
      <c r="C951" s="10">
        <v>41335</v>
      </c>
      <c r="D951">
        <v>183</v>
      </c>
      <c r="E951">
        <v>790.125</v>
      </c>
      <c r="F951">
        <v>1</v>
      </c>
      <c r="G951" t="s">
        <v>1669</v>
      </c>
    </row>
    <row r="952" spans="1:7" x14ac:dyDescent="0.3">
      <c r="A952" t="s">
        <v>9</v>
      </c>
      <c r="B952" t="s">
        <v>1670</v>
      </c>
      <c r="C952" s="10">
        <v>41391</v>
      </c>
      <c r="D952">
        <v>183</v>
      </c>
      <c r="E952">
        <v>790.125</v>
      </c>
      <c r="F952">
        <v>1</v>
      </c>
      <c r="G952" t="s">
        <v>1671</v>
      </c>
    </row>
    <row r="953" spans="1:7" x14ac:dyDescent="0.3">
      <c r="A953" t="s">
        <v>9</v>
      </c>
      <c r="B953" t="s">
        <v>1672</v>
      </c>
      <c r="C953" s="10">
        <v>41388</v>
      </c>
      <c r="D953">
        <v>183</v>
      </c>
      <c r="E953">
        <v>790.125</v>
      </c>
      <c r="F953">
        <v>1</v>
      </c>
      <c r="G953" t="s">
        <v>1673</v>
      </c>
    </row>
    <row r="954" spans="1:7" x14ac:dyDescent="0.3">
      <c r="A954" t="s">
        <v>9</v>
      </c>
      <c r="B954" t="s">
        <v>1674</v>
      </c>
      <c r="C954" s="10">
        <v>41485</v>
      </c>
      <c r="D954">
        <v>183</v>
      </c>
      <c r="E954">
        <v>790.125</v>
      </c>
      <c r="F954">
        <v>1</v>
      </c>
      <c r="G954" t="s">
        <v>1675</v>
      </c>
    </row>
    <row r="955" spans="1:7" x14ac:dyDescent="0.3">
      <c r="A955" t="s">
        <v>9</v>
      </c>
      <c r="B955" t="s">
        <v>1676</v>
      </c>
      <c r="C955" s="10">
        <v>41305</v>
      </c>
      <c r="D955">
        <v>183</v>
      </c>
      <c r="E955">
        <v>790.125</v>
      </c>
      <c r="F955">
        <v>1</v>
      </c>
      <c r="G955" t="s">
        <v>1677</v>
      </c>
    </row>
    <row r="956" spans="1:7" x14ac:dyDescent="0.3">
      <c r="A956" t="s">
        <v>9</v>
      </c>
      <c r="B956" t="s">
        <v>1678</v>
      </c>
      <c r="C956" s="10">
        <v>41502</v>
      </c>
      <c r="D956">
        <v>183</v>
      </c>
      <c r="E956">
        <v>790.125</v>
      </c>
      <c r="F956">
        <v>1</v>
      </c>
      <c r="G956" t="s">
        <v>1679</v>
      </c>
    </row>
    <row r="957" spans="1:7" x14ac:dyDescent="0.3">
      <c r="A957" t="s">
        <v>9</v>
      </c>
      <c r="B957" t="s">
        <v>1680</v>
      </c>
      <c r="C957" s="10">
        <v>41443</v>
      </c>
      <c r="D957">
        <v>183</v>
      </c>
      <c r="E957">
        <v>790.125</v>
      </c>
      <c r="F957">
        <v>1</v>
      </c>
      <c r="G957" t="s">
        <v>1681</v>
      </c>
    </row>
    <row r="958" spans="1:7" x14ac:dyDescent="0.3">
      <c r="A958" t="s">
        <v>9</v>
      </c>
      <c r="B958" t="s">
        <v>1680</v>
      </c>
      <c r="C958" s="10">
        <v>41289</v>
      </c>
      <c r="D958">
        <v>183</v>
      </c>
      <c r="E958">
        <v>790.125</v>
      </c>
      <c r="F958">
        <v>1</v>
      </c>
      <c r="G958" t="s">
        <v>1681</v>
      </c>
    </row>
    <row r="959" spans="1:7" x14ac:dyDescent="0.3">
      <c r="A959" t="s">
        <v>9</v>
      </c>
      <c r="B959" t="s">
        <v>1682</v>
      </c>
      <c r="C959" s="10">
        <v>41347</v>
      </c>
      <c r="D959">
        <v>183</v>
      </c>
      <c r="E959">
        <v>790.125</v>
      </c>
      <c r="F959">
        <v>1</v>
      </c>
      <c r="G959" t="s">
        <v>1683</v>
      </c>
    </row>
    <row r="960" spans="1:7" x14ac:dyDescent="0.3">
      <c r="A960" t="s">
        <v>9</v>
      </c>
      <c r="B960" t="s">
        <v>1684</v>
      </c>
      <c r="C960" s="10">
        <v>41429</v>
      </c>
      <c r="D960">
        <v>183</v>
      </c>
      <c r="E960">
        <v>790.125</v>
      </c>
      <c r="F960">
        <v>1</v>
      </c>
      <c r="G960" t="s">
        <v>1685</v>
      </c>
    </row>
    <row r="961" spans="1:7" x14ac:dyDescent="0.3">
      <c r="A961" t="s">
        <v>9</v>
      </c>
      <c r="B961" t="s">
        <v>10</v>
      </c>
      <c r="C961" s="10">
        <v>41639</v>
      </c>
      <c r="D961">
        <v>183</v>
      </c>
      <c r="E961">
        <v>790.125</v>
      </c>
      <c r="F961">
        <v>1</v>
      </c>
      <c r="G961" t="s">
        <v>11</v>
      </c>
    </row>
    <row r="962" spans="1:7" x14ac:dyDescent="0.3">
      <c r="A962" t="s">
        <v>9</v>
      </c>
      <c r="B962" t="s">
        <v>1686</v>
      </c>
      <c r="C962" s="10">
        <v>41496</v>
      </c>
      <c r="D962">
        <v>183</v>
      </c>
      <c r="E962">
        <v>790.125</v>
      </c>
      <c r="F962">
        <v>1</v>
      </c>
      <c r="G962" t="s">
        <v>1687</v>
      </c>
    </row>
    <row r="963" spans="1:7" x14ac:dyDescent="0.3">
      <c r="A963" t="s">
        <v>9</v>
      </c>
      <c r="B963" t="s">
        <v>1688</v>
      </c>
      <c r="C963" s="10">
        <v>41461</v>
      </c>
      <c r="D963">
        <v>183</v>
      </c>
      <c r="E963">
        <v>790.125</v>
      </c>
      <c r="F963">
        <v>1</v>
      </c>
      <c r="G963" t="s">
        <v>1689</v>
      </c>
    </row>
    <row r="964" spans="1:7" x14ac:dyDescent="0.3">
      <c r="A964" t="s">
        <v>9</v>
      </c>
      <c r="B964" t="s">
        <v>1690</v>
      </c>
      <c r="C964" s="10">
        <v>41436</v>
      </c>
      <c r="D964">
        <v>183</v>
      </c>
      <c r="E964">
        <v>790.125</v>
      </c>
      <c r="F964">
        <v>1</v>
      </c>
      <c r="G964" t="s">
        <v>1691</v>
      </c>
    </row>
    <row r="965" spans="1:7" x14ac:dyDescent="0.3">
      <c r="A965" t="s">
        <v>9</v>
      </c>
      <c r="B965" t="s">
        <v>1692</v>
      </c>
      <c r="C965" s="10">
        <v>41485</v>
      </c>
      <c r="D965">
        <v>183</v>
      </c>
      <c r="E965">
        <v>790.125</v>
      </c>
      <c r="F965">
        <v>1</v>
      </c>
      <c r="G965" t="s">
        <v>1693</v>
      </c>
    </row>
    <row r="966" spans="1:7" x14ac:dyDescent="0.3">
      <c r="A966" t="s">
        <v>9</v>
      </c>
      <c r="B966" t="s">
        <v>1694</v>
      </c>
      <c r="C966" s="10">
        <v>41436</v>
      </c>
      <c r="D966">
        <v>183</v>
      </c>
      <c r="E966">
        <v>790.125</v>
      </c>
      <c r="F966">
        <v>1</v>
      </c>
      <c r="G966" t="s">
        <v>1695</v>
      </c>
    </row>
    <row r="967" spans="1:7" x14ac:dyDescent="0.3">
      <c r="A967" t="s">
        <v>9</v>
      </c>
      <c r="B967" t="s">
        <v>1696</v>
      </c>
      <c r="C967" s="10">
        <v>41312</v>
      </c>
      <c r="D967">
        <v>183</v>
      </c>
      <c r="E967">
        <v>790.125</v>
      </c>
      <c r="F967">
        <v>1</v>
      </c>
      <c r="G967" t="s">
        <v>1697</v>
      </c>
    </row>
    <row r="968" spans="1:7" x14ac:dyDescent="0.3">
      <c r="A968" t="s">
        <v>9</v>
      </c>
      <c r="B968" t="s">
        <v>1698</v>
      </c>
      <c r="C968" s="10">
        <v>41445</v>
      </c>
      <c r="D968">
        <v>183</v>
      </c>
      <c r="E968">
        <v>790.125</v>
      </c>
      <c r="F968">
        <v>1</v>
      </c>
      <c r="G968" t="s">
        <v>1699</v>
      </c>
    </row>
    <row r="969" spans="1:7" x14ac:dyDescent="0.3">
      <c r="A969" t="s">
        <v>9</v>
      </c>
      <c r="B969" t="s">
        <v>1700</v>
      </c>
      <c r="C969" s="10">
        <v>41389</v>
      </c>
      <c r="D969">
        <v>183</v>
      </c>
      <c r="E969">
        <v>790.125</v>
      </c>
      <c r="F969">
        <v>1</v>
      </c>
      <c r="G969" t="s">
        <v>1701</v>
      </c>
    </row>
    <row r="970" spans="1:7" x14ac:dyDescent="0.3">
      <c r="A970" t="s">
        <v>9</v>
      </c>
      <c r="B970" t="s">
        <v>1702</v>
      </c>
      <c r="C970" s="10">
        <v>41334</v>
      </c>
      <c r="D970">
        <v>183</v>
      </c>
      <c r="E970">
        <v>790.125</v>
      </c>
      <c r="F970">
        <v>1</v>
      </c>
      <c r="G970" t="s">
        <v>1703</v>
      </c>
    </row>
    <row r="971" spans="1:7" x14ac:dyDescent="0.3">
      <c r="A971" t="s">
        <v>9</v>
      </c>
      <c r="B971" t="s">
        <v>1704</v>
      </c>
      <c r="C971" s="10">
        <v>41450</v>
      </c>
      <c r="D971">
        <v>183</v>
      </c>
      <c r="E971">
        <v>790.125</v>
      </c>
      <c r="F971">
        <v>1</v>
      </c>
      <c r="G971" t="s">
        <v>1705</v>
      </c>
    </row>
    <row r="972" spans="1:7" x14ac:dyDescent="0.3">
      <c r="A972" t="s">
        <v>9</v>
      </c>
      <c r="B972" t="s">
        <v>1706</v>
      </c>
      <c r="C972" s="10">
        <v>41415</v>
      </c>
      <c r="D972">
        <v>183</v>
      </c>
      <c r="E972">
        <v>790.125</v>
      </c>
      <c r="F972">
        <v>1</v>
      </c>
      <c r="G972" t="s">
        <v>1707</v>
      </c>
    </row>
    <row r="973" spans="1:7" x14ac:dyDescent="0.3">
      <c r="A973" t="s">
        <v>9</v>
      </c>
      <c r="B973" t="s">
        <v>130</v>
      </c>
      <c r="C973" s="10">
        <v>41425</v>
      </c>
      <c r="D973">
        <v>183</v>
      </c>
      <c r="E973">
        <v>790.125</v>
      </c>
      <c r="F973">
        <v>1</v>
      </c>
      <c r="G973" t="s">
        <v>131</v>
      </c>
    </row>
    <row r="974" spans="1:7" x14ac:dyDescent="0.3">
      <c r="A974" t="s">
        <v>9</v>
      </c>
      <c r="B974" t="s">
        <v>1708</v>
      </c>
      <c r="C974" s="10">
        <v>41398</v>
      </c>
      <c r="D974">
        <v>183</v>
      </c>
      <c r="E974">
        <v>790.125</v>
      </c>
      <c r="F974">
        <v>1</v>
      </c>
      <c r="G974" t="s">
        <v>1709</v>
      </c>
    </row>
    <row r="975" spans="1:7" x14ac:dyDescent="0.3">
      <c r="A975" t="s">
        <v>9</v>
      </c>
      <c r="B975" t="s">
        <v>1710</v>
      </c>
      <c r="C975" s="10">
        <v>41362</v>
      </c>
      <c r="D975">
        <v>183</v>
      </c>
      <c r="E975">
        <v>790.125</v>
      </c>
      <c r="F975">
        <v>1</v>
      </c>
      <c r="G975" t="s">
        <v>1711</v>
      </c>
    </row>
    <row r="976" spans="1:7" x14ac:dyDescent="0.3">
      <c r="A976" t="s">
        <v>9</v>
      </c>
      <c r="B976" t="s">
        <v>1712</v>
      </c>
      <c r="C976" s="10">
        <v>41380</v>
      </c>
      <c r="D976">
        <v>183</v>
      </c>
      <c r="E976">
        <v>790.125</v>
      </c>
      <c r="F976">
        <v>1</v>
      </c>
      <c r="G976" t="s">
        <v>1713</v>
      </c>
    </row>
    <row r="977" spans="1:7" x14ac:dyDescent="0.3">
      <c r="A977" t="s">
        <v>9</v>
      </c>
      <c r="B977" t="s">
        <v>1712</v>
      </c>
      <c r="C977" s="10">
        <v>41454</v>
      </c>
      <c r="D977">
        <v>183</v>
      </c>
      <c r="E977">
        <v>790.125</v>
      </c>
      <c r="F977">
        <v>1</v>
      </c>
      <c r="G977" t="s">
        <v>1713</v>
      </c>
    </row>
    <row r="978" spans="1:7" x14ac:dyDescent="0.3">
      <c r="A978" t="s">
        <v>9</v>
      </c>
      <c r="B978" t="s">
        <v>1712</v>
      </c>
      <c r="C978" s="10">
        <v>41368</v>
      </c>
      <c r="D978">
        <v>183</v>
      </c>
      <c r="E978">
        <v>790.125</v>
      </c>
      <c r="F978">
        <v>1</v>
      </c>
      <c r="G978" t="s">
        <v>1713</v>
      </c>
    </row>
    <row r="979" spans="1:7" x14ac:dyDescent="0.3">
      <c r="A979" t="s">
        <v>9</v>
      </c>
      <c r="B979" t="s">
        <v>1714</v>
      </c>
      <c r="C979" s="10">
        <v>41433</v>
      </c>
      <c r="D979">
        <v>183</v>
      </c>
      <c r="E979">
        <v>790.125</v>
      </c>
      <c r="F979">
        <v>1</v>
      </c>
      <c r="G979" t="s">
        <v>1715</v>
      </c>
    </row>
    <row r="980" spans="1:7" x14ac:dyDescent="0.3">
      <c r="A980" t="s">
        <v>9</v>
      </c>
      <c r="B980" t="s">
        <v>1716</v>
      </c>
      <c r="C980" s="10">
        <v>41305</v>
      </c>
      <c r="D980">
        <v>183</v>
      </c>
      <c r="E980">
        <v>790.125</v>
      </c>
      <c r="F980">
        <v>1</v>
      </c>
      <c r="G980" t="s">
        <v>1717</v>
      </c>
    </row>
    <row r="981" spans="1:7" x14ac:dyDescent="0.3">
      <c r="A981" t="s">
        <v>9</v>
      </c>
      <c r="B981" t="s">
        <v>1716</v>
      </c>
      <c r="C981" s="10">
        <v>41426</v>
      </c>
      <c r="D981">
        <v>183</v>
      </c>
      <c r="E981">
        <v>790.125</v>
      </c>
      <c r="F981">
        <v>1</v>
      </c>
      <c r="G981" t="s">
        <v>1717</v>
      </c>
    </row>
    <row r="982" spans="1:7" x14ac:dyDescent="0.3">
      <c r="A982" t="s">
        <v>9</v>
      </c>
      <c r="B982" t="s">
        <v>1718</v>
      </c>
      <c r="C982" s="10">
        <v>41419</v>
      </c>
      <c r="D982">
        <v>183</v>
      </c>
      <c r="E982">
        <v>790.125</v>
      </c>
      <c r="F982">
        <v>1</v>
      </c>
      <c r="G982" t="s">
        <v>1719</v>
      </c>
    </row>
    <row r="983" spans="1:7" x14ac:dyDescent="0.3">
      <c r="A983" t="s">
        <v>9</v>
      </c>
      <c r="B983" t="s">
        <v>1720</v>
      </c>
      <c r="C983" s="10">
        <v>41500</v>
      </c>
      <c r="D983">
        <v>183</v>
      </c>
      <c r="E983">
        <v>790.125</v>
      </c>
      <c r="F983">
        <v>1</v>
      </c>
      <c r="G983" t="s">
        <v>1721</v>
      </c>
    </row>
    <row r="984" spans="1:7" x14ac:dyDescent="0.3">
      <c r="A984" t="s">
        <v>9</v>
      </c>
      <c r="B984" t="s">
        <v>1722</v>
      </c>
      <c r="C984" s="10">
        <v>41395</v>
      </c>
      <c r="D984">
        <v>183</v>
      </c>
      <c r="E984">
        <v>790.125</v>
      </c>
      <c r="F984">
        <v>1</v>
      </c>
      <c r="G984" t="s">
        <v>1723</v>
      </c>
    </row>
    <row r="985" spans="1:7" x14ac:dyDescent="0.3">
      <c r="A985" t="s">
        <v>9</v>
      </c>
      <c r="B985" t="s">
        <v>1724</v>
      </c>
      <c r="C985" s="10">
        <v>41324</v>
      </c>
      <c r="D985">
        <v>183</v>
      </c>
      <c r="E985">
        <v>790.125</v>
      </c>
      <c r="F985">
        <v>1</v>
      </c>
      <c r="G985" t="s">
        <v>1725</v>
      </c>
    </row>
    <row r="986" spans="1:7" x14ac:dyDescent="0.3">
      <c r="A986" t="s">
        <v>9</v>
      </c>
      <c r="B986" t="s">
        <v>1726</v>
      </c>
      <c r="C986" s="10">
        <v>41296</v>
      </c>
      <c r="D986">
        <v>183</v>
      </c>
      <c r="E986">
        <v>790.125</v>
      </c>
      <c r="F986">
        <v>1</v>
      </c>
      <c r="G986" t="s">
        <v>1727</v>
      </c>
    </row>
    <row r="987" spans="1:7" x14ac:dyDescent="0.3">
      <c r="A987" t="s">
        <v>9</v>
      </c>
      <c r="B987" t="s">
        <v>1728</v>
      </c>
      <c r="C987" s="10">
        <v>41340</v>
      </c>
      <c r="D987">
        <v>183</v>
      </c>
      <c r="E987">
        <v>790.125</v>
      </c>
      <c r="F987">
        <v>1</v>
      </c>
      <c r="G987" t="s">
        <v>1729</v>
      </c>
    </row>
    <row r="988" spans="1:7" x14ac:dyDescent="0.3">
      <c r="A988" t="s">
        <v>9</v>
      </c>
      <c r="B988" t="s">
        <v>1730</v>
      </c>
      <c r="C988" s="10">
        <v>41431</v>
      </c>
      <c r="D988">
        <v>183</v>
      </c>
      <c r="E988">
        <v>790.125</v>
      </c>
      <c r="F988">
        <v>1</v>
      </c>
      <c r="G988" t="s">
        <v>1731</v>
      </c>
    </row>
    <row r="989" spans="1:7" x14ac:dyDescent="0.3">
      <c r="A989" t="s">
        <v>9</v>
      </c>
      <c r="B989" t="s">
        <v>1732</v>
      </c>
      <c r="C989" s="10">
        <v>41607</v>
      </c>
      <c r="D989">
        <v>183</v>
      </c>
      <c r="E989">
        <v>790.125</v>
      </c>
      <c r="F989">
        <v>1</v>
      </c>
      <c r="G989" t="s">
        <v>1733</v>
      </c>
    </row>
    <row r="990" spans="1:7" x14ac:dyDescent="0.3">
      <c r="A990" t="s">
        <v>9</v>
      </c>
      <c r="B990" t="s">
        <v>1734</v>
      </c>
      <c r="C990" s="10">
        <v>41410</v>
      </c>
      <c r="D990">
        <v>183</v>
      </c>
      <c r="E990">
        <v>790.125</v>
      </c>
      <c r="F990">
        <v>1</v>
      </c>
      <c r="G990" t="s">
        <v>1735</v>
      </c>
    </row>
    <row r="991" spans="1:7" x14ac:dyDescent="0.3">
      <c r="A991" t="s">
        <v>9</v>
      </c>
      <c r="B991" t="s">
        <v>1736</v>
      </c>
      <c r="C991" s="10">
        <v>41368</v>
      </c>
      <c r="D991">
        <v>183</v>
      </c>
      <c r="E991">
        <v>790.125</v>
      </c>
      <c r="F991">
        <v>1</v>
      </c>
      <c r="G991" t="s">
        <v>1737</v>
      </c>
    </row>
    <row r="992" spans="1:7" x14ac:dyDescent="0.3">
      <c r="A992" t="s">
        <v>9</v>
      </c>
      <c r="B992" t="s">
        <v>1738</v>
      </c>
      <c r="C992" s="10">
        <v>41319</v>
      </c>
      <c r="D992">
        <v>183</v>
      </c>
      <c r="E992">
        <v>790.125</v>
      </c>
      <c r="F992">
        <v>1</v>
      </c>
      <c r="G992" t="s">
        <v>1739</v>
      </c>
    </row>
    <row r="993" spans="1:7" x14ac:dyDescent="0.3">
      <c r="A993" t="s">
        <v>9</v>
      </c>
      <c r="B993" t="s">
        <v>1738</v>
      </c>
      <c r="C993" s="10">
        <v>41296</v>
      </c>
      <c r="D993">
        <v>183</v>
      </c>
      <c r="E993">
        <v>790.125</v>
      </c>
      <c r="F993">
        <v>1</v>
      </c>
      <c r="G993" t="s">
        <v>1739</v>
      </c>
    </row>
    <row r="994" spans="1:7" x14ac:dyDescent="0.3">
      <c r="A994" t="s">
        <v>9</v>
      </c>
      <c r="B994" t="s">
        <v>1740</v>
      </c>
      <c r="C994" s="10">
        <v>41480</v>
      </c>
      <c r="D994">
        <v>183</v>
      </c>
      <c r="E994">
        <v>790.125</v>
      </c>
      <c r="F994">
        <v>1</v>
      </c>
      <c r="G994" t="s">
        <v>1741</v>
      </c>
    </row>
    <row r="995" spans="1:7" x14ac:dyDescent="0.3">
      <c r="A995" t="s">
        <v>9</v>
      </c>
      <c r="B995" t="s">
        <v>1740</v>
      </c>
      <c r="C995" s="10">
        <v>41360</v>
      </c>
      <c r="D995">
        <v>183</v>
      </c>
      <c r="E995">
        <v>790.125</v>
      </c>
      <c r="F995">
        <v>1</v>
      </c>
      <c r="G995" t="s">
        <v>1741</v>
      </c>
    </row>
    <row r="996" spans="1:7" x14ac:dyDescent="0.3">
      <c r="A996" t="s">
        <v>9</v>
      </c>
      <c r="B996" t="s">
        <v>1742</v>
      </c>
      <c r="C996" s="10">
        <v>41544</v>
      </c>
      <c r="D996">
        <v>183</v>
      </c>
      <c r="E996">
        <v>790.125</v>
      </c>
      <c r="F996">
        <v>1</v>
      </c>
      <c r="G996" t="s">
        <v>1743</v>
      </c>
    </row>
    <row r="997" spans="1:7" x14ac:dyDescent="0.3">
      <c r="A997" t="s">
        <v>9</v>
      </c>
      <c r="B997" t="s">
        <v>1744</v>
      </c>
      <c r="C997" s="10">
        <v>41381</v>
      </c>
      <c r="D997">
        <v>183</v>
      </c>
      <c r="E997">
        <v>790.125</v>
      </c>
      <c r="F997">
        <v>1</v>
      </c>
      <c r="G997" t="s">
        <v>1745</v>
      </c>
    </row>
    <row r="998" spans="1:7" x14ac:dyDescent="0.3">
      <c r="A998" t="s">
        <v>9</v>
      </c>
      <c r="B998" t="s">
        <v>1746</v>
      </c>
      <c r="C998" s="10">
        <v>41347</v>
      </c>
      <c r="D998">
        <v>183</v>
      </c>
      <c r="E998">
        <v>790.125</v>
      </c>
      <c r="F998">
        <v>1</v>
      </c>
      <c r="G998" t="s">
        <v>1747</v>
      </c>
    </row>
    <row r="999" spans="1:7" x14ac:dyDescent="0.3">
      <c r="A999" t="s">
        <v>9</v>
      </c>
      <c r="B999" t="s">
        <v>1748</v>
      </c>
      <c r="C999" s="10">
        <v>41391</v>
      </c>
      <c r="D999">
        <v>183</v>
      </c>
      <c r="E999">
        <v>790.125</v>
      </c>
      <c r="F999">
        <v>1</v>
      </c>
      <c r="G999" t="s">
        <v>1749</v>
      </c>
    </row>
    <row r="1000" spans="1:7" x14ac:dyDescent="0.3">
      <c r="A1000" t="s">
        <v>9</v>
      </c>
      <c r="B1000" t="s">
        <v>1750</v>
      </c>
      <c r="C1000" s="10">
        <v>41515</v>
      </c>
      <c r="D1000">
        <v>183</v>
      </c>
      <c r="E1000">
        <v>790.125</v>
      </c>
      <c r="F1000">
        <v>1</v>
      </c>
      <c r="G1000" t="s">
        <v>1751</v>
      </c>
    </row>
    <row r="1001" spans="1:7" x14ac:dyDescent="0.3">
      <c r="A1001" t="s">
        <v>9</v>
      </c>
      <c r="B1001" t="s">
        <v>1752</v>
      </c>
      <c r="C1001" s="10">
        <v>41516</v>
      </c>
      <c r="D1001">
        <v>183</v>
      </c>
      <c r="E1001">
        <v>790.125</v>
      </c>
      <c r="F1001">
        <v>1</v>
      </c>
      <c r="G1001" t="s">
        <v>1753</v>
      </c>
    </row>
    <row r="1002" spans="1:7" x14ac:dyDescent="0.3">
      <c r="A1002" t="s">
        <v>9</v>
      </c>
      <c r="B1002" t="s">
        <v>1752</v>
      </c>
      <c r="C1002" s="10">
        <v>41538</v>
      </c>
      <c r="D1002">
        <v>183</v>
      </c>
      <c r="E1002">
        <v>790.125</v>
      </c>
      <c r="F1002">
        <v>1</v>
      </c>
      <c r="G1002" t="s">
        <v>1753</v>
      </c>
    </row>
    <row r="1003" spans="1:7" x14ac:dyDescent="0.3">
      <c r="A1003" t="s">
        <v>9</v>
      </c>
      <c r="B1003" t="s">
        <v>1754</v>
      </c>
      <c r="C1003" s="10">
        <v>41425</v>
      </c>
      <c r="D1003">
        <v>183</v>
      </c>
      <c r="E1003">
        <v>790.125</v>
      </c>
      <c r="F1003">
        <v>1</v>
      </c>
      <c r="G1003" t="s">
        <v>1755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J25"/>
  <sheetViews>
    <sheetView workbookViewId="0">
      <selection activeCell="E26" sqref="E26"/>
    </sheetView>
  </sheetViews>
  <sheetFormatPr defaultRowHeight="14.4" x14ac:dyDescent="0.3"/>
  <cols>
    <col min="1" max="1" width="14.88671875" bestFit="1" customWidth="1"/>
    <col min="2" max="6" width="14.77734375" bestFit="1" customWidth="1"/>
    <col min="7" max="14" width="10.21875" bestFit="1" customWidth="1"/>
    <col min="15" max="15" width="10.77734375" bestFit="1" customWidth="1"/>
    <col min="16" max="16" width="10" bestFit="1" customWidth="1"/>
    <col min="17" max="17" width="13.77734375" bestFit="1" customWidth="1"/>
    <col min="18" max="18" width="10.21875" bestFit="1" customWidth="1"/>
    <col min="19" max="19" width="13.77734375" bestFit="1" customWidth="1"/>
    <col min="20" max="20" width="10" bestFit="1" customWidth="1"/>
    <col min="21" max="21" width="13.77734375" bestFit="1" customWidth="1"/>
    <col min="22" max="22" width="10" bestFit="1" customWidth="1"/>
    <col min="23" max="23" width="13.77734375" bestFit="1" customWidth="1"/>
    <col min="24" max="24" width="10" bestFit="1" customWidth="1"/>
    <col min="25" max="25" width="13.77734375" bestFit="1" customWidth="1"/>
    <col min="26" max="27" width="14.77734375" bestFit="1" customWidth="1"/>
    <col min="28" max="28" width="11.88671875" bestFit="1" customWidth="1"/>
    <col min="29" max="29" width="6" bestFit="1" customWidth="1"/>
    <col min="30" max="30" width="11.5546875" bestFit="1" customWidth="1"/>
    <col min="31" max="31" width="6" bestFit="1" customWidth="1"/>
    <col min="32" max="32" width="10.77734375" bestFit="1" customWidth="1"/>
    <col min="33" max="33" width="6.44140625" bestFit="1" customWidth="1"/>
    <col min="34" max="34" width="5.5546875" bestFit="1" customWidth="1"/>
    <col min="35" max="35" width="4" bestFit="1" customWidth="1"/>
    <col min="36" max="36" width="6.77734375" bestFit="1" customWidth="1"/>
    <col min="37" max="37" width="6.21875" bestFit="1" customWidth="1"/>
    <col min="38" max="38" width="6" bestFit="1" customWidth="1"/>
    <col min="39" max="39" width="7.6640625" bestFit="1" customWidth="1"/>
    <col min="40" max="40" width="6.88671875" bestFit="1" customWidth="1"/>
    <col min="41" max="41" width="6.33203125" bestFit="1" customWidth="1"/>
    <col min="42" max="42" width="9.5546875" bestFit="1" customWidth="1"/>
    <col min="43" max="43" width="7.44140625" bestFit="1" customWidth="1"/>
    <col min="44" max="44" width="6.88671875" bestFit="1" customWidth="1"/>
    <col min="45" max="45" width="5.77734375" bestFit="1" customWidth="1"/>
    <col min="46" max="46" width="5.88671875" bestFit="1" customWidth="1"/>
    <col min="47" max="47" width="6.44140625" bestFit="1" customWidth="1"/>
    <col min="48" max="48" width="5.5546875" bestFit="1" customWidth="1"/>
    <col min="49" max="49" width="4" bestFit="1" customWidth="1"/>
    <col min="50" max="50" width="6.77734375" bestFit="1" customWidth="1"/>
    <col min="51" max="51" width="6.21875" bestFit="1" customWidth="1"/>
    <col min="52" max="52" width="6" bestFit="1" customWidth="1"/>
    <col min="53" max="53" width="7.6640625" bestFit="1" customWidth="1"/>
    <col min="54" max="54" width="6.88671875" bestFit="1" customWidth="1"/>
    <col min="55" max="55" width="6.33203125" bestFit="1" customWidth="1"/>
    <col min="56" max="56" width="9.5546875" bestFit="1" customWidth="1"/>
    <col min="57" max="57" width="7.44140625" bestFit="1" customWidth="1"/>
    <col min="58" max="58" width="6.77734375" bestFit="1" customWidth="1"/>
    <col min="59" max="59" width="5.77734375" bestFit="1" customWidth="1"/>
    <col min="60" max="60" width="5.88671875" bestFit="1" customWidth="1"/>
    <col min="61" max="61" width="6.44140625" bestFit="1" customWidth="1"/>
    <col min="62" max="62" width="5.5546875" bestFit="1" customWidth="1"/>
    <col min="63" max="63" width="4" bestFit="1" customWidth="1"/>
    <col min="64" max="64" width="6.77734375" bestFit="1" customWidth="1"/>
    <col min="65" max="65" width="6.21875" bestFit="1" customWidth="1"/>
    <col min="66" max="66" width="6" bestFit="1" customWidth="1"/>
    <col min="67" max="67" width="7.6640625" bestFit="1" customWidth="1"/>
    <col min="68" max="68" width="6.88671875" bestFit="1" customWidth="1"/>
    <col min="69" max="69" width="6.33203125" bestFit="1" customWidth="1"/>
    <col min="70" max="70" width="9.5546875" bestFit="1" customWidth="1"/>
    <col min="71" max="71" width="7.44140625" bestFit="1" customWidth="1"/>
    <col min="72" max="72" width="6.88671875" bestFit="1" customWidth="1"/>
    <col min="73" max="73" width="5.77734375" bestFit="1" customWidth="1"/>
    <col min="74" max="74" width="5.88671875" bestFit="1" customWidth="1"/>
    <col min="75" max="75" width="6.44140625" bestFit="1" customWidth="1"/>
    <col min="76" max="76" width="5.5546875" bestFit="1" customWidth="1"/>
    <col min="77" max="77" width="4" bestFit="1" customWidth="1"/>
    <col min="78" max="78" width="6.77734375" bestFit="1" customWidth="1"/>
    <col min="79" max="79" width="6.21875" bestFit="1" customWidth="1"/>
    <col min="80" max="80" width="6" bestFit="1" customWidth="1"/>
    <col min="81" max="81" width="7.6640625" bestFit="1" customWidth="1"/>
    <col min="82" max="82" width="6.88671875" bestFit="1" customWidth="1"/>
    <col min="83" max="83" width="6.33203125" bestFit="1" customWidth="1"/>
    <col min="84" max="84" width="9.5546875" bestFit="1" customWidth="1"/>
    <col min="85" max="85" width="7.44140625" bestFit="1" customWidth="1"/>
    <col min="86" max="86" width="6.21875" bestFit="1" customWidth="1"/>
    <col min="87" max="87" width="5.77734375" bestFit="1" customWidth="1"/>
    <col min="88" max="88" width="5.88671875" bestFit="1" customWidth="1"/>
    <col min="89" max="89" width="6.44140625" bestFit="1" customWidth="1"/>
    <col min="90" max="90" width="5.5546875" bestFit="1" customWidth="1"/>
    <col min="91" max="91" width="4" bestFit="1" customWidth="1"/>
    <col min="92" max="92" width="6.77734375" bestFit="1" customWidth="1"/>
    <col min="93" max="93" width="6.21875" bestFit="1" customWidth="1"/>
    <col min="94" max="94" width="6" bestFit="1" customWidth="1"/>
    <col min="95" max="95" width="7.6640625" bestFit="1" customWidth="1"/>
    <col min="96" max="96" width="6.88671875" bestFit="1" customWidth="1"/>
    <col min="97" max="97" width="6.33203125" bestFit="1" customWidth="1"/>
    <col min="98" max="98" width="9.5546875" bestFit="1" customWidth="1"/>
    <col min="99" max="99" width="7.44140625" bestFit="1" customWidth="1"/>
    <col min="101" max="101" width="5.77734375" bestFit="1" customWidth="1"/>
    <col min="102" max="102" width="5.88671875" bestFit="1" customWidth="1"/>
    <col min="103" max="103" width="6.44140625" bestFit="1" customWidth="1"/>
    <col min="104" max="104" width="5.5546875" bestFit="1" customWidth="1"/>
    <col min="105" max="105" width="4" bestFit="1" customWidth="1"/>
    <col min="106" max="106" width="6.77734375" bestFit="1" customWidth="1"/>
    <col min="107" max="107" width="6.21875" bestFit="1" customWidth="1"/>
    <col min="108" max="108" width="6" bestFit="1" customWidth="1"/>
    <col min="109" max="109" width="7.6640625" bestFit="1" customWidth="1"/>
    <col min="110" max="110" width="6.88671875" bestFit="1" customWidth="1"/>
    <col min="111" max="111" width="6.33203125" bestFit="1" customWidth="1"/>
    <col min="112" max="112" width="9.5546875" bestFit="1" customWidth="1"/>
    <col min="113" max="113" width="7.44140625" bestFit="1" customWidth="1"/>
    <col min="114" max="114" width="12.21875" bestFit="1" customWidth="1"/>
    <col min="115" max="115" width="5.77734375" bestFit="1" customWidth="1"/>
    <col min="116" max="116" width="5.88671875" bestFit="1" customWidth="1"/>
    <col min="117" max="117" width="6.44140625" bestFit="1" customWidth="1"/>
    <col min="118" max="118" width="5.5546875" bestFit="1" customWidth="1"/>
    <col min="119" max="119" width="4" bestFit="1" customWidth="1"/>
    <col min="120" max="120" width="6.77734375" bestFit="1" customWidth="1"/>
    <col min="121" max="121" width="6.21875" bestFit="1" customWidth="1"/>
    <col min="122" max="122" width="6" bestFit="1" customWidth="1"/>
    <col min="123" max="123" width="7.6640625" bestFit="1" customWidth="1"/>
    <col min="124" max="124" width="6.88671875" bestFit="1" customWidth="1"/>
    <col min="125" max="125" width="6.33203125" bestFit="1" customWidth="1"/>
    <col min="126" max="126" width="9.5546875" bestFit="1" customWidth="1"/>
    <col min="127" max="127" width="7.44140625" bestFit="1" customWidth="1"/>
    <col min="128" max="128" width="9.77734375" bestFit="1" customWidth="1"/>
    <col min="129" max="129" width="5.77734375" bestFit="1" customWidth="1"/>
    <col min="130" max="130" width="5.88671875" bestFit="1" customWidth="1"/>
    <col min="131" max="131" width="6.44140625" bestFit="1" customWidth="1"/>
    <col min="132" max="132" width="5.5546875" bestFit="1" customWidth="1"/>
    <col min="133" max="133" width="4" bestFit="1" customWidth="1"/>
    <col min="134" max="134" width="6.77734375" bestFit="1" customWidth="1"/>
    <col min="135" max="135" width="6.21875" bestFit="1" customWidth="1"/>
    <col min="136" max="136" width="6" bestFit="1" customWidth="1"/>
    <col min="137" max="137" width="7.6640625" bestFit="1" customWidth="1"/>
    <col min="138" max="138" width="6.88671875" bestFit="1" customWidth="1"/>
    <col min="139" max="139" width="6.33203125" bestFit="1" customWidth="1"/>
    <col min="140" max="140" width="9.5546875" bestFit="1" customWidth="1"/>
    <col min="141" max="141" width="7.44140625" bestFit="1" customWidth="1"/>
    <col min="142" max="142" width="11.88671875" bestFit="1" customWidth="1"/>
    <col min="143" max="143" width="5.77734375" bestFit="1" customWidth="1"/>
    <col min="144" max="144" width="5.88671875" bestFit="1" customWidth="1"/>
    <col min="145" max="145" width="6.44140625" bestFit="1" customWidth="1"/>
    <col min="146" max="146" width="5.5546875" bestFit="1" customWidth="1"/>
    <col min="147" max="147" width="4" bestFit="1" customWidth="1"/>
    <col min="148" max="148" width="6.77734375" bestFit="1" customWidth="1"/>
    <col min="149" max="149" width="6.21875" bestFit="1" customWidth="1"/>
    <col min="150" max="150" width="6" bestFit="1" customWidth="1"/>
    <col min="151" max="151" width="7.6640625" bestFit="1" customWidth="1"/>
    <col min="152" max="152" width="6.88671875" bestFit="1" customWidth="1"/>
    <col min="153" max="153" width="6.33203125" bestFit="1" customWidth="1"/>
    <col min="154" max="154" width="9.5546875" bestFit="1" customWidth="1"/>
    <col min="155" max="155" width="7.44140625" bestFit="1" customWidth="1"/>
    <col min="156" max="156" width="11.5546875" bestFit="1" customWidth="1"/>
    <col min="157" max="157" width="5.77734375" bestFit="1" customWidth="1"/>
    <col min="158" max="158" width="5.88671875" bestFit="1" customWidth="1"/>
    <col min="159" max="159" width="6.44140625" bestFit="1" customWidth="1"/>
    <col min="160" max="160" width="5.5546875" bestFit="1" customWidth="1"/>
    <col min="161" max="161" width="4" bestFit="1" customWidth="1"/>
    <col min="162" max="162" width="6.77734375" bestFit="1" customWidth="1"/>
    <col min="163" max="163" width="6.21875" bestFit="1" customWidth="1"/>
    <col min="164" max="164" width="6" bestFit="1" customWidth="1"/>
    <col min="165" max="165" width="7.6640625" bestFit="1" customWidth="1"/>
    <col min="166" max="166" width="6.88671875" bestFit="1" customWidth="1"/>
    <col min="167" max="167" width="6.33203125" bestFit="1" customWidth="1"/>
    <col min="168" max="168" width="9.5546875" bestFit="1" customWidth="1"/>
    <col min="169" max="169" width="7.44140625" bestFit="1" customWidth="1"/>
    <col min="170" max="170" width="10.77734375" bestFit="1" customWidth="1"/>
  </cols>
  <sheetData>
    <row r="2" spans="1:10" x14ac:dyDescent="0.3">
      <c r="D2">
        <f>(334619.41+17653.34+284427.15+12041.93)</f>
        <v>648741.83000000007</v>
      </c>
    </row>
    <row r="4" spans="1:10" x14ac:dyDescent="0.3">
      <c r="A4" t="str" vm="19">
        <f>CUBEMEMBER("ThisWorkbookDataModel","[Measures].[Total Sales]")</f>
        <v>Total Sales</v>
      </c>
      <c r="B4" t="s">
        <v>0</v>
      </c>
    </row>
    <row r="5" spans="1:10" x14ac:dyDescent="0.3">
      <c r="A5" t="s">
        <v>1</v>
      </c>
      <c r="B5" t="str" vm="15">
        <f>CUBEMEMBER("ThisWorkbookDataModel","[Products].[Category].&amp;[Mix]")</f>
        <v>Mix</v>
      </c>
      <c r="C5" t="str" vm="14">
        <f>CUBEMEMBER("ThisWorkbookDataModel","[Products].[Category].&amp;[Rural]")</f>
        <v>Rural</v>
      </c>
      <c r="D5" t="str" vm="12">
        <f>CUBEMEMBER("ThisWorkbookDataModel","[Products].[Category].&amp;[Urban]")</f>
        <v>Urban</v>
      </c>
      <c r="E5" t="str" vm="7">
        <f>CUBEMEMBER("ThisWorkbookDataModel","[Products].[Category].&amp;[Youth]")</f>
        <v>Youth</v>
      </c>
      <c r="F5" t="str" vm="4">
        <f>CUBEMEMBER("ThisWorkbookDataModel","[Products].[Category].[All]","Grand Total")</f>
        <v>Grand Total</v>
      </c>
      <c r="H5" s="1"/>
      <c r="I5" s="2"/>
      <c r="J5" s="3"/>
    </row>
    <row r="6" spans="1:10" x14ac:dyDescent="0.3">
      <c r="A6" t="str" vm="2">
        <f>CUBEMEMBER("ThisWorkbookDataModel","[Manufacturer].[Manufacturer].&amp;[Abbas]")</f>
        <v>Abbas</v>
      </c>
      <c r="B6" vm="35">
        <f>CUBEVALUE("ThisWorkbookDataModel",$A$4,$A6,B$5,Slicer_Year)</f>
        <v>6092600.2200000156</v>
      </c>
      <c r="C6" vm="32">
        <f>CUBEVALUE("ThisWorkbookDataModel",$A$4,$A6,C$5,Slicer_Year)</f>
        <v>92638.087499999994</v>
      </c>
      <c r="D6" vm="93">
        <f>CUBEVALUE("ThisWorkbookDataModel",$A$4,$A6,D$5,Slicer_Year)</f>
        <v>9049131.0525000058</v>
      </c>
      <c r="E6" vm="36">
        <f>CUBEVALUE("ThisWorkbookDataModel",$A$4,$A6,E$5,Slicer_Year)</f>
        <v>535336.72500000044</v>
      </c>
      <c r="F6" vm="49">
        <f>CUBEVALUE("ThisWorkbookDataModel",$A$4,$A6,F$5,Slicer_Year)</f>
        <v>15769706.084999848</v>
      </c>
      <c r="H6" s="4"/>
      <c r="I6" s="5"/>
      <c r="J6" s="6"/>
    </row>
    <row r="7" spans="1:10" x14ac:dyDescent="0.3">
      <c r="A7" t="str" vm="21">
        <f>CUBEMEMBER("ThisWorkbookDataModel","[Manufacturer].[Manufacturer].&amp;[Aliqui]")</f>
        <v>Aliqui</v>
      </c>
      <c r="B7" vm="61">
        <f>CUBEVALUE("ThisWorkbookDataModel",$A$4,$A7,B$5,Slicer_Year)</f>
        <v>2606572.2375000101</v>
      </c>
      <c r="C7" vm="66">
        <f>CUBEVALUE("ThisWorkbookDataModel",$A$4,$A7,C$5,Slicer_Year)</f>
        <v>9146481.6449998654</v>
      </c>
      <c r="D7" vm="72">
        <f>CUBEVALUE("ThisWorkbookDataModel",$A$4,$A7,D$5,Slicer_Year)</f>
        <v>25960565.084998868</v>
      </c>
      <c r="E7" vm="81">
        <f>CUBEVALUE("ThisWorkbookDataModel",$A$4,$A7,E$5,Slicer_Year)</f>
        <v>2210724.9149999926</v>
      </c>
      <c r="F7" vm="89">
        <f>CUBEVALUE("ThisWorkbookDataModel",$A$4,$A7,F$5,Slicer_Year)</f>
        <v>39924343.88250199</v>
      </c>
      <c r="H7" s="4"/>
      <c r="I7" s="5"/>
      <c r="J7" s="6"/>
    </row>
    <row r="8" spans="1:10" x14ac:dyDescent="0.3">
      <c r="A8" t="str" vm="18">
        <f>CUBEMEMBER("ThisWorkbookDataModel","[Manufacturer].[Manufacturer].&amp;[Barba]")</f>
        <v>Barba</v>
      </c>
      <c r="B8" t="str" vm="27">
        <f>CUBEVALUE("ThisWorkbookDataModel",$A$4,$A8,B$5,Slicer_Year)</f>
        <v/>
      </c>
      <c r="C8" t="str" vm="37">
        <f>CUBEVALUE("ThisWorkbookDataModel",$A$4,$A8,C$5,Slicer_Year)</f>
        <v/>
      </c>
      <c r="D8" vm="58">
        <f>CUBEVALUE("ThisWorkbookDataModel",$A$4,$A8,D$5,Slicer_Year)</f>
        <v>18879826.612499751</v>
      </c>
      <c r="E8" t="str" vm="52">
        <f>CUBEVALUE("ThisWorkbookDataModel",$A$4,$A8,E$5,Slicer_Year)</f>
        <v/>
      </c>
      <c r="F8" vm="55">
        <f>CUBEVALUE("ThisWorkbookDataModel",$A$4,$A8,F$5,Slicer_Year)</f>
        <v>18879826.612499759</v>
      </c>
      <c r="H8" s="4"/>
      <c r="I8" s="5"/>
      <c r="J8" s="6"/>
    </row>
    <row r="9" spans="1:10" x14ac:dyDescent="0.3">
      <c r="A9" t="str" vm="10">
        <f>CUBEMEMBER("ThisWorkbookDataModel","[Manufacturer].[Manufacturer].&amp;[Currus]")</f>
        <v>Currus</v>
      </c>
      <c r="B9" vm="73">
        <f>CUBEVALUE("ThisWorkbookDataModel",$A$4,$A9,B$5,Slicer_Year)</f>
        <v>3059453.6700000307</v>
      </c>
      <c r="C9" vm="86">
        <f>CUBEVALUE("ThisWorkbookDataModel",$A$4,$A9,C$5,Slicer_Year)</f>
        <v>1835127.997500015</v>
      </c>
      <c r="D9" vm="31">
        <f>CUBEVALUE("ThisWorkbookDataModel",$A$4,$A9,D$5,Slicer_Year)</f>
        <v>10309457.759999804</v>
      </c>
      <c r="E9" vm="94">
        <f>CUBEVALUE("ThisWorkbookDataModel",$A$4,$A9,E$5,Slicer_Year)</f>
        <v>860512.11749999982</v>
      </c>
      <c r="F9" vm="38">
        <f>CUBEVALUE("ThisWorkbookDataModel",$A$4,$A9,F$5,Slicer_Year)</f>
        <v>16064551.544999272</v>
      </c>
      <c r="H9" s="4"/>
      <c r="I9" s="5"/>
      <c r="J9" s="6"/>
    </row>
    <row r="10" spans="1:10" x14ac:dyDescent="0.3">
      <c r="A10" t="str" vm="9">
        <f>CUBEMEMBER("ThisWorkbookDataModel","[Manufacturer].[Manufacturer].&amp;[Fama]")</f>
        <v>Fama</v>
      </c>
      <c r="B10" t="str" vm="47">
        <f>CUBEVALUE("ThisWorkbookDataModel",$A$4,$A10,B$5,Slicer_Year)</f>
        <v/>
      </c>
      <c r="C10" t="str" vm="62">
        <f>CUBEVALUE("ThisWorkbookDataModel",$A$4,$A10,C$5,Slicer_Year)</f>
        <v/>
      </c>
      <c r="D10" vm="67">
        <f>CUBEVALUE("ThisWorkbookDataModel",$A$4,$A10,D$5,Slicer_Year)</f>
        <v>8301260.0999998702</v>
      </c>
      <c r="E10" t="str" vm="74">
        <f>CUBEVALUE("ThisWorkbookDataModel",$A$4,$A10,E$5,Slicer_Year)</f>
        <v/>
      </c>
      <c r="F10" vm="34">
        <f>CUBEVALUE("ThisWorkbookDataModel",$A$4,$A10,F$5,Slicer_Year)</f>
        <v>8301260.0999998888</v>
      </c>
      <c r="H10" s="4"/>
      <c r="I10" s="5"/>
      <c r="J10" s="6"/>
    </row>
    <row r="11" spans="1:10" x14ac:dyDescent="0.3">
      <c r="A11" t="str" vm="8">
        <f>CUBEMEMBER("ThisWorkbookDataModel","[Manufacturer].[Manufacturer].&amp;[Leo]")</f>
        <v>Leo</v>
      </c>
      <c r="B11" t="str" vm="90">
        <f>CUBEVALUE("ThisWorkbookDataModel",$A$4,$A11,B$5,Slicer_Year)</f>
        <v/>
      </c>
      <c r="C11" t="str" vm="26">
        <f>CUBEVALUE("ThisWorkbookDataModel",$A$4,$A11,C$5,Slicer_Year)</f>
        <v/>
      </c>
      <c r="D11" vm="39">
        <f>CUBEVALUE("ThisWorkbookDataModel",$A$4,$A11,D$5,Slicer_Year)</f>
        <v>14216250.194999529</v>
      </c>
      <c r="E11" t="str" vm="45">
        <f>CUBEVALUE("ThisWorkbookDataModel",$A$4,$A11,E$5,Slicer_Year)</f>
        <v/>
      </c>
      <c r="F11" vm="53">
        <f>CUBEVALUE("ThisWorkbookDataModel",$A$4,$A11,F$5,Slicer_Year)</f>
        <v>14216250.194999661</v>
      </c>
      <c r="H11" s="4"/>
      <c r="I11" s="5"/>
      <c r="J11" s="6"/>
    </row>
    <row r="12" spans="1:10" x14ac:dyDescent="0.3">
      <c r="A12" t="str" vm="6">
        <f>CUBEMEMBER("ThisWorkbookDataModel","[Manufacturer].[Manufacturer].&amp;[Natura]")</f>
        <v>Natura</v>
      </c>
      <c r="B12" vm="68">
        <f>CUBEVALUE("ThisWorkbookDataModel",$A$4,$A12,B$5,Slicer_Year)</f>
        <v>1793992.9350000133</v>
      </c>
      <c r="C12" vm="75">
        <f>CUBEVALUE("ThisWorkbookDataModel",$A$4,$A12,C$5,Slicer_Year)</f>
        <v>10362604.87499957</v>
      </c>
      <c r="D12" vm="84">
        <f>CUBEVALUE("ThisWorkbookDataModel",$A$4,$A12,D$5,Slicer_Year)</f>
        <v>27464780.647500105</v>
      </c>
      <c r="E12" vm="30">
        <f>CUBEVALUE("ThisWorkbookDataModel",$A$4,$A12,E$5,Slicer_Year)</f>
        <v>3329994.7800000412</v>
      </c>
      <c r="F12" vm="25">
        <f>CUBEVALUE("ThisWorkbookDataModel",$A$4,$A12,F$5,Slicer_Year)</f>
        <v>42951373.237500623</v>
      </c>
      <c r="H12" s="4"/>
      <c r="I12" s="5"/>
      <c r="J12" s="6"/>
    </row>
    <row r="13" spans="1:10" x14ac:dyDescent="0.3">
      <c r="A13" t="str" vm="3">
        <f>CUBEMEMBER("ThisWorkbookDataModel","[Manufacturer].[Manufacturer].&amp;[Palma]")</f>
        <v>Palma</v>
      </c>
      <c r="B13" t="str" vm="40">
        <f>CUBEVALUE("ThisWorkbookDataModel",$A$4,$A13,B$5,Slicer_Year)</f>
        <v/>
      </c>
      <c r="C13" t="str" vm="50">
        <f>CUBEVALUE("ThisWorkbookDataModel",$A$4,$A13,C$5,Slicer_Year)</f>
        <v/>
      </c>
      <c r="D13" vm="63">
        <f>CUBEVALUE("ThisWorkbookDataModel",$A$4,$A13,D$5,Slicer_Year)</f>
        <v>2945517.3300000117</v>
      </c>
      <c r="E13" t="str" vm="56">
        <f>CUBEVALUE("ThisWorkbookDataModel",$A$4,$A13,E$5,Slicer_Year)</f>
        <v/>
      </c>
      <c r="F13" vm="76">
        <f>CUBEVALUE("ThisWorkbookDataModel",$A$4,$A13,F$5,Slicer_Year)</f>
        <v>2945517.3300000094</v>
      </c>
      <c r="H13" s="4"/>
      <c r="I13" s="5"/>
      <c r="J13" s="6"/>
    </row>
    <row r="14" spans="1:10" x14ac:dyDescent="0.3">
      <c r="A14" t="str" vm="1">
        <f>CUBEMEMBER("ThisWorkbookDataModel","[Manufacturer].[Manufacturer].&amp;[Pirum]")</f>
        <v>Pirum</v>
      </c>
      <c r="B14" vm="82">
        <f>CUBEVALUE("ThisWorkbookDataModel",$A$4,$A14,B$5,Slicer_Year)</f>
        <v>2124487.3125000149</v>
      </c>
      <c r="C14" vm="29">
        <f>CUBEVALUE("ThisWorkbookDataModel",$A$4,$A14,C$5,Slicer_Year)</f>
        <v>6623633.7300000302</v>
      </c>
      <c r="D14" vm="95">
        <f>CUBEVALUE("ThisWorkbookDataModel",$A$4,$A14,D$5,Slicer_Year)</f>
        <v>21064702.942499846</v>
      </c>
      <c r="E14" t="str" vm="41">
        <f>CUBEVALUE("ThisWorkbookDataModel",$A$4,$A14,E$5,Slicer_Year)</f>
        <v/>
      </c>
      <c r="F14" vm="59">
        <f>CUBEVALUE("ThisWorkbookDataModel",$A$4,$A14,F$5,Slicer_Year)</f>
        <v>29812823.985001463</v>
      </c>
      <c r="H14" s="4"/>
      <c r="I14" s="5"/>
      <c r="J14" s="6"/>
    </row>
    <row r="15" spans="1:10" x14ac:dyDescent="0.3">
      <c r="A15" t="str" vm="20">
        <f>CUBEMEMBER("ThisWorkbookDataModel","[Manufacturer].[Manufacturer].&amp;[Pomum]")</f>
        <v>Pomum</v>
      </c>
      <c r="B15" vm="64">
        <f>CUBEVALUE("ThisWorkbookDataModel",$A$4,$A15,B$5,Slicer_Year)</f>
        <v>111092.67749999986</v>
      </c>
      <c r="C15" vm="69">
        <f>CUBEVALUE("ThisWorkbookDataModel",$A$4,$A15,C$5,Slicer_Year)</f>
        <v>31632.615000000009</v>
      </c>
      <c r="D15" vm="77">
        <f>CUBEVALUE("ThisWorkbookDataModel",$A$4,$A15,D$5,Slicer_Year)</f>
        <v>1705448.5350000041</v>
      </c>
      <c r="E15" vm="87">
        <f>CUBEVALUE("ThisWorkbookDataModel",$A$4,$A15,E$5,Slicer_Year)</f>
        <v>2038120.9800000289</v>
      </c>
      <c r="F15" vm="91">
        <f>CUBEVALUE("ThisWorkbookDataModel",$A$4,$A15,F$5,Slicer_Year)</f>
        <v>3886294.8075000318</v>
      </c>
      <c r="H15" s="4"/>
      <c r="I15" s="5"/>
      <c r="J15" s="6"/>
    </row>
    <row r="16" spans="1:10" x14ac:dyDescent="0.3">
      <c r="A16" t="str" vm="17">
        <f>CUBEMEMBER("ThisWorkbookDataModel","[Manufacturer].[Manufacturer].&amp;[Quibus]")</f>
        <v>Quibus</v>
      </c>
      <c r="B16" vm="24">
        <f>CUBEVALUE("ThisWorkbookDataModel",$A$4,$A16,B$5,Slicer_Year)</f>
        <v>2663944.9725000174</v>
      </c>
      <c r="C16" vm="42">
        <f>CUBEVALUE("ThisWorkbookDataModel",$A$4,$A16,C$5,Slicer_Year)</f>
        <v>10043181.172499476</v>
      </c>
      <c r="D16" vm="51">
        <f>CUBEVALUE("ThisWorkbookDataModel",$A$4,$A16,D$5,Slicer_Year)</f>
        <v>723642.46499999985</v>
      </c>
      <c r="E16" t="str" vm="48">
        <f>CUBEVALUE("ThisWorkbookDataModel",$A$4,$A16,E$5,Slicer_Year)</f>
        <v/>
      </c>
      <c r="F16" vm="70">
        <f>CUBEVALUE("ThisWorkbookDataModel",$A$4,$A16,F$5,Slicer_Year)</f>
        <v>13430768.609999284</v>
      </c>
      <c r="H16" s="4"/>
      <c r="I16" s="5"/>
      <c r="J16" s="6"/>
    </row>
    <row r="17" spans="1:10" x14ac:dyDescent="0.3">
      <c r="A17" t="str" vm="16">
        <f>CUBEMEMBER("ThisWorkbookDataModel","[Manufacturer].[Manufacturer].&amp;[Salvus]")</f>
        <v>Salvus</v>
      </c>
      <c r="B17" t="str" vm="78">
        <f>CUBEVALUE("ThisWorkbookDataModel",$A$4,$A17,B$5,Slicer_Year)</f>
        <v/>
      </c>
      <c r="C17" t="str" vm="33">
        <f>CUBEVALUE("ThisWorkbookDataModel",$A$4,$A17,C$5,Slicer_Year)</f>
        <v/>
      </c>
      <c r="D17" vm="85">
        <f>CUBEVALUE("ThisWorkbookDataModel",$A$4,$A17,D$5,Slicer_Year)</f>
        <v>14569.642500000002</v>
      </c>
      <c r="E17" vm="23">
        <f>CUBEVALUE("ThisWorkbookDataModel",$A$4,$A17,E$5,Slicer_Year)</f>
        <v>1124613.6825000031</v>
      </c>
      <c r="F17" vm="43">
        <f>CUBEVALUE("ThisWorkbookDataModel",$A$4,$A17,F$5,Slicer_Year)</f>
        <v>1139183.3250000009</v>
      </c>
      <c r="H17" s="4"/>
      <c r="I17" s="5"/>
      <c r="J17" s="6"/>
    </row>
    <row r="18" spans="1:10" x14ac:dyDescent="0.3">
      <c r="A18" t="str" vm="13">
        <f>CUBEMEMBER("ThisWorkbookDataModel","[Manufacturer].[Manufacturer].&amp;[VanArsdel]")</f>
        <v>VanArsdel</v>
      </c>
      <c r="B18" t="str" vm="60">
        <f>CUBEVALUE("ThisWorkbookDataModel",$A$4,$A18,B$5,Slicer_Year)</f>
        <v/>
      </c>
      <c r="C18" vm="54">
        <f>CUBEVALUE("ThisWorkbookDataModel",$A$4,$A18,C$5,Slicer_Year)</f>
        <v>1021.125</v>
      </c>
      <c r="D18" vm="71">
        <f>CUBEVALUE("ThisWorkbookDataModel",$A$4,$A18,D$5,Slicer_Year)</f>
        <v>280729045.17001873</v>
      </c>
      <c r="E18" t="str" vm="79">
        <f>CUBEVALUE("ThisWorkbookDataModel",$A$4,$A18,E$5,Slicer_Year)</f>
        <v/>
      </c>
      <c r="F18" vm="88">
        <f>CUBEVALUE("ThisWorkbookDataModel",$A$4,$A18,F$5,Slicer_Year)</f>
        <v>280730066.29501265</v>
      </c>
      <c r="H18" s="4"/>
      <c r="I18" s="5"/>
      <c r="J18" s="6"/>
    </row>
    <row r="19" spans="1:10" x14ac:dyDescent="0.3">
      <c r="A19" t="str" vm="11">
        <f>CUBEMEMBER("ThisWorkbookDataModel","[Manufacturer].[Manufacturer].&amp;[Victoria]")</f>
        <v>Victoria</v>
      </c>
      <c r="B19" vm="28">
        <f>CUBEVALUE("ThisWorkbookDataModel",$A$4,$A19,B$5,Slicer_Year)</f>
        <v>1357221.0750000044</v>
      </c>
      <c r="C19" t="str" vm="22">
        <f>CUBEVALUE("ThisWorkbookDataModel",$A$4,$A19,C$5,Slicer_Year)</f>
        <v/>
      </c>
      <c r="D19" vm="44">
        <f>CUBEVALUE("ThisWorkbookDataModel",$A$4,$A19,D$5,Slicer_Year)</f>
        <v>7453872.1950000031</v>
      </c>
      <c r="E19" t="str" vm="46">
        <f>CUBEVALUE("ThisWorkbookDataModel",$A$4,$A19,E$5,Slicer_Year)</f>
        <v/>
      </c>
      <c r="F19" vm="65">
        <f>CUBEVALUE("ThisWorkbookDataModel",$A$4,$A19,F$5,Slicer_Year)</f>
        <v>8811093.2699999791</v>
      </c>
      <c r="H19" s="4"/>
      <c r="I19" s="5"/>
      <c r="J19" s="6"/>
    </row>
    <row r="20" spans="1:10" x14ac:dyDescent="0.3">
      <c r="A20" t="str" vm="5">
        <f>CUBEMEMBER("ThisWorkbookDataModel","[Manufacturer].[Manufacturer].[All]","Grand Total")</f>
        <v>Grand Total</v>
      </c>
      <c r="B20" vm="57">
        <f>CUBEVALUE("ThisWorkbookDataModel",$A$4,$A20,B$5,Slicer_Year)</f>
        <v>19809365.099999607</v>
      </c>
      <c r="C20" vm="80">
        <f>CUBEVALUE("ThisWorkbookDataModel",$A$4,$A20,C$5,Slicer_Year)</f>
        <v>38136321.24750191</v>
      </c>
      <c r="D20" vm="83">
        <f>CUBEVALUE("ThisWorkbookDataModel",$A$4,$A20,D$5,Slicer_Year)</f>
        <v>428818069.73250371</v>
      </c>
      <c r="E20" vm="92">
        <f>CUBEVALUE("ThisWorkbookDataModel",$A$4,$A20,E$5,Slicer_Year)</f>
        <v>10099303.199999709</v>
      </c>
      <c r="F20" vm="96">
        <f>CUBEVALUE("ThisWorkbookDataModel",$A$4,$A20,F$5,Slicer_Year)</f>
        <v>496863059.27999765</v>
      </c>
      <c r="H20" s="4"/>
      <c r="I20" s="5"/>
      <c r="J20" s="6"/>
    </row>
    <row r="21" spans="1:10" x14ac:dyDescent="0.3">
      <c r="H21" s="4"/>
      <c r="I21" s="5"/>
      <c r="J21" s="6"/>
    </row>
    <row r="22" spans="1:10" x14ac:dyDescent="0.3">
      <c r="H22" s="7"/>
      <c r="I22" s="8"/>
      <c r="J22" s="9"/>
    </row>
    <row r="25" spans="1:10" x14ac:dyDescent="0.3">
      <c r="E25">
        <f>((D6)/(F6))*100</f>
        <v>57.383003866556173</v>
      </c>
    </row>
  </sheetData>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128CE1-B1B8-41D4-BFCB-7A215897E1AB}">
  <dimension ref="A1"/>
  <sheetViews>
    <sheetView tabSelected="1" topLeftCell="B1" zoomScale="70" zoomScaleNormal="70" workbookViewId="0">
      <selection activeCell="Q25" sqref="Q25"/>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C o u n t I n S a n d b o x " > < C u s t o m C o n t e n t > 6 < / 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X M L _ I n d u s t r y R e p o r t _ 1 c 5 7 f 8 a 4 - e 1 e c - 4 2 7 5 - 8 4 d f - 7 7 a 6 a a 5 e 5 7 e e " > < C u s t o m C o n t e n t > < ! [ C D A T A [ < T a b l e W i d g e t G r i d S e r i a l i z a t i o n   x m l n s : x s i = " h t t p : / / w w w . w 3 . o r g / 2 0 0 1 / X M L S c h e m a - i n s t a n c e "   x m l n s : x s d = " h t t p : / / w w w . w 3 . o r g / 2 0 0 1 / X M L S c h e m a " > < 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l i e n t W i n d o w X M L " > < C u s t o m C o n t e n t > < ! [ C D A T A [ I n d u s t r y R e p o r t _ 1 c 5 7 f 8 a 4 - e 1 e c - 4 2 7 5 - 8 4 d f - 7 7 a 6 a a 5 e 5 7 e e ] ] > < / C u s t o m C o n t e n t > < / G e m i n i > 
</file>

<file path=customXml/item13.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5.xml>��< ? x m l   v e r s i o n = " 1 . 0 "   e n c o d i n g = " U T F - 1 6 " ? > < G e m i n i   x m l n s = " h t t p : / / g e m i n i / p i v o t c u s t o m i z a t i o n / T a b l e X M L _ S a l e s _ c e 8 7 7 f 9 7 - 0 d 8 1 - 4 3 c 6 - b 7 0 c - 6 c e 0 1 1 7 e 6 6 6 2 " > < C u s t o m C o n t e n t > < ! [ C D A T A [ < T a b l e W i d g e t G r i d S e r i a l i z a t i o n   x m l n s : x s i = " h t t p : / / w w w . w 3 . o r g / 2 0 0 1 / X M L S c h e m a - i n s t a n c e "   x m l n s : x s d = " h t t p : / / w w w . w 3 . o r g / 2 0 0 1 / X M L S c h e m a " > < C o l u m n S u g g e s t e d T y p e   / > < C o l u m n F o r m a t   / > < C o l u m n A c c u r a c y   / > < C o l u m n C u r r e n c y S y m b o l   / > < C o l u m n P o s i t i v e P a t t e r n   / > < C o l u m n N e g a t i v e P a t t e r n   / > < C o l u m n W i d t h s > < i t e m > < k e y > < s t r i n g > P r o d u c t I D < / s t r i n g > < / k e y > < v a l u e > < i n t > 2 1 8 < / i n t > < / v a l u e > < / i t e m > < i t e m > < k e y > < s t r i n g > D a t e < / s t r i n g > < / k e y > < v a l u e > < i n t > 3 4 3 < / i n t > < / v a l u e > < / i t e m > < i t e m > < k e y > < s t r i n g > Z i p < / s t r i n g > < / k e y > < v a l u e > < i n t > 2 2 9 < / i n t > < / v a l u e > < / i t e m > < i t e m > < k e y > < s t r i n g > U n i t s < / s t r i n g > < / k e y > < v a l u e > < i n t > 6 8 < / i n t > < / v a l u e > < / i t e m > < i t e m > < k e y > < s t r i n g > R e v e n u e < / s t r i n g > < / k e y > < v a l u e > < i n t > 9 1 < / i n t > < / v a l u e > < / i t e m > < i t e m > < k e y > < s t r i n g > C o u n t r y < / s t r i n g > < / k e y > < v a l u e > < i n t > 8 5 < / i n t > < / v a l u e > < / i t e m > < i t e m > < k e y > < s t r i n g > C o u n t r y Z i p < / s t r i n g > < / k e y > < v a l u e > < i n t > 1 0 4 < / 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 C o u n t r y Z i p < / 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S h o w H i d d e n " > < C u s t o m C o n t e n t > < ! [ C D A T A [ T r u e ] ] > < / C u s t o m C o n t e n t > < / G e m i n i > 
</file>

<file path=customXml/item17.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2.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20.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K e y > < V a l u e   x m l n s : a = " h t t p : / / s c h e m a s . d a t a c o n t r a c t . o r g / 2 0 0 4 / 0 7 / M i c r o s o f t . A n a l y s i s S e r v i c e s . C o m m o n " > < a : H a s F o c u s > f a l s e < / a : H a s F o c u s > < a : S i z e A t D p i 9 6 > 1 1 3 < / a : S i z e A t D p i 9 6 > < a : V i s i b l e > t r u e < / a : V i s i b l e > < / V a l u e > < / K e y V a l u e O f s t r i n g S a n d b o x E d i t o r . M e a s u r e G r i d S t a t e S c d E 3 5 R y > < K e y V a l u e O f s t r i n g S a n d b o x E d i t o r . M e a s u r e G r i d S t a t e S c d E 3 5 R y > < K e y > M a n u f a c t u r e r _ f 0 5 9 7 8 c 4 - 1 3 0 d - 4 6 e a - 8 0 2 7 - e 8 c c 4 1 1 c 5 6 a 4 < / K e y > < V a l u e   x m l n s : a = " h t t p : / / s c h e m a s . d a t a c o n t r a c t . o r g / 2 0 0 4 / 0 7 / M i c r o s o f t . A n a l y s i s S e r v i c e s . C o m m o n " > < a : H a s F o c u s > t r u e < / a : H a s F o c u s > < a : S i z e A t D p i 9 6 > 1 5 5 < / a : S i z e A t D p i 9 6 > < a : V i s i b l e > t r u e < / a : V i s i b l e > < / V a l u e > < / K e y V a l u e O f s t r i n g S a n d b o x E d i t o r . M e a s u r e G r i d S t a t e S c d E 3 5 R y > < K e y V a l u e O f s t r i n g S a n d b o x E d i t o r . M e a s u r e G r i d S t a t e S c d E 3 5 R y > < K e y > L o c a t i o n s _ d 5 b 3 e 4 6 1 - 6 4 d 3 - 4 7 f 7 - a e a c - c 2 2 a c 7 3 9 b 8 f 2 < / K e y > < V a l u e   x m l n s : a = " h t t p : / / s c h e m a s . d a t a c o n t r a c t . o r g / 2 0 0 4 / 0 7 / M i c r o s o f t . A n a l y s i s S e r v i c e s . C o m m o n " > < a : H a s F o c u s > f a l s e < / a : H a s F o c u s > < a : S i z e A t D p i 9 6 > 1 1 3 < / a : S i z e A t D p i 9 6 > < a : V i s i b l e > t r u e < / a : V i s i b l e > < / V a l u e > < / K e y V a l u e O f s t r i n g S a n d b o x E d i t o r . M e a s u r e G r i d S t a t e S c d E 3 5 R y > < K e y V a l u e O f s t r i n g S a n d b o x E d i t o r . M e a s u r e G r i d S t a t e S c d E 3 5 R y > < K e y > P r o d u c t s _ e 5 b 8 a e a 3 - d a 6 4 - 4 b 1 8 - 9 4 0 1 - e 7 f 2 6 4 9 6 f 7 1 0 < / K e y > < V a l u e   x m l n s : a = " h t t p : / / s c h e m a s . d a t a c o n t r a c t . o r g / 2 0 0 4 / 0 7 / M i c r o s o f t . A n a l y s i s S e r v i c e s . C o m m o n " > < a : H a s F o c u s > f a l s e < / a : H a s F o c u s > < a : S i z e A t D p i 9 6 > 1 1 3 < / a : S i z e A t D p i 9 6 > < a : V i s i b l e > t r u e < / a : V i s i b l e > < / V a l u e > < / K e y V a l u e O f s t r i n g S a n d b o x E d i t o r . M e a s u r e G r i d S t a t e S c d E 3 5 R y > < K e y V a l u e O f s t r i n g S a n d b o x E d i t o r . M e a s u r e G r i d S t a t e S c d E 3 5 R y > < K e y > S a l e s _ c e 8 7 7 f 9 7 - 0 d 8 1 - 4 3 c 6 - b 7 0 c - 6 c e 0 1 1 7 e 6 6 6 2 < / K e y > < V a l u e   x m l n s : a = " h t t p : / / s c h e m a s . d a t a c o n t r a c t . o r g / 2 0 0 4 / 0 7 / M i c r o s o f t . A n a l y s i s S e r v i c e s . C o m m o n " > < a : H a s F o c u s > f a l s e < / a : H a s F o c u s > < a : S i z e A t D p i 9 6 > 2 8 0 < / a : S i z e A t D p i 9 6 > < a : V i s i b l e > t r u e < / a : V i s i b l e > < / V a l u e > < / K e y V a l u e O f s t r i n g S a n d b o x E d i t o r . M e a s u r e G r i d S t a t e S c d E 3 5 R y > < K e y V a l u e O f s t r i n g S a n d b o x E d i t o r . M e a s u r e G r i d S t a t e S c d E 3 5 R y > < K e y > I n d u s t r y R e p o r t _ 1 c 5 7 f 8 a 4 - e 1 e c - 4 2 7 5 - 8 4 d f - 7 7 a 6 a a 5 e 5 7 e e < / 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23.xml>��< ? x m l   v e r s i o n = " 1 . 0 "   e n c o d i n g = " U T F - 1 6 " ? > < G e m i n i   x m l n s = " h t t p : / / g e m i n i / p i v o t c u s t o m i z a t i o n / 1 6 a 8 3 f 4 c - 7 c 1 9 - 4 a 9 5 - 9 5 a f - 1 c 1 6 7 1 9 d 0 1 f d " > < 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4.xml>��< ? x m l   v e r s i o n = " 1 . 0 "   e n c o d i n g = " U T F - 1 6 " ? > < G e m i n i   x m l n s = " h t t p : / / g e m i n i / p i v o t c u s t o m i z a t i o n / 9 4 f 4 a 2 8 3 - 1 4 5 c - 4 7 d 2 - 8 0 4 9 - 8 3 9 0 f b a b f f 1 7 " > < 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8 0 0 . 1 0 6 8 ] ] > < / 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 2 0 1 9 - 0 7 - 0 4 T 2 3 : 1 1 : 5 3 . 0 7 5 1 9 3 2 + 0 5 : 3 0 < / L a s t P r o c e s s e d T i m e > < / D a t a M o d e l i n g S a n d b o x . S e r i a l i z e d S a n d b o x E r r o r C a c h e > ] ] > < / C u s t o m C o n t e n t > < / G e m i n i > 
</file>

<file path=customXml/item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 M a n u f a c t u r e r 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 M a n u f a c t u r e r 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 C o l u m n s \ C o u n t r y Z i p 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 C o l u m n s \ Y Y Y Y - M M < / K e y > < / a : K e y > < a : V a l u e   i : t y p e = " T a b l e W i d g e t B a s e V i e w S t a t e " / > < / a : K e y V a l u e O f D i a g r a m O b j e c t K e y a n y T y p e z b w N T n L X > < a : K e y V a l u e O f D i a g r a m O b j e c t K e y a n y T y p e z b w N T n L X > < a : K e y > < K e y > C o l u m n s \ D a y O f W e e k N u m b e r < / 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 C o l u m n s \ Z i p < / 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 C o l u m n s \ D i s t r i c t 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 C o l u m n s \ M a n u f a c t u r e r I D 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 I n d u s t r y R e p o r t 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 I n d u s t r y R e p o r t 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 C o l u m n s \ M o n t h S h o r t N a m e 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5.xml>��< ? x m l   v e r s i o n = " 1 . 0 "   e n c o d i n g = " U T F - 1 6 " ? > < G e m i n i   x m l n s = " h t t p : / / g e m i n i / p i v o t c u s t o m i z a t i o n / M a n u a l C a l c M o d e " > < C u s t o m C o n t e n t > < ! [ C D A T A [ F a l s e ] ] > < / C u s t o m C o n t e n t > < / G e m i n i > 
</file>

<file path=customXml/item6.xml>��< ? x m l   v e r s i o n = " 1 . 0 "   e n c o d i n g = " U T F - 1 6 " ? > < G e m i n i   x m l n s = " h t t p : / / g e m i n i / p i v o t c u s t o m i z a t i o n / 6 b 9 1 0 1 5 8 - e b 4 f - 4 7 b 9 - 9 4 f 4 - b 2 5 5 c 8 e b 9 7 b e " > < 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7.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a : K e y > < a : V a l u e   i : t y p e = " M e a s u r e G r i d N o d e V i e w S t a t e " > < C o l u m n > 6 < / 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 P r o d u c t s < / K e y > < / D i a g r a m O b j e c t K e y > < D i a g r a m O b j e c t K e y > < K e y > A c t i o n s \ A d d   t o   h i e r a r c h y   F o r   & l t ; T a b l e s \ P r o d u c t s \ H i e r a r c h i e s \ P r o d u c t   H i e r a r c h y & g t ; < / K e y > < / D i a g r a m O b j e c t K e y > < D i a g r a m O b j e c t K e y > < K e y > A c t i o n s \ M o v e   t o   a   H i e r a r c h y   i n   T a b l e   P r o d u c t s < / K e y > < / D i a g r a m O b j e c t K e y > < D i a g r a m O b j e c t K e y > < K e y > A c t i o n s \ M o v e   i n t o   h i e r a r c h y   F o r   & l t ; T a b l e s \ P r o d u c t s \ H i e r a r c h i e s \ P r o d u c t   H i e r a r c h y & g t ; 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 T a g s \ T a b l e s \ & l t ; T a b l e s \ M a n u f a c t u r e r & g t ; < / K e y > < / D i a g r a m O b j e c t K e y > < D i a g r a m O b j e c t K e y > < K e y > D y n a m i c   T a g s \ T a b l e s \ & l t ; T a b l e s \ L o c a t i o n s & g t ; < / K e y > < / D i a g r a m O b j e c t K e y > < D i a g r a m O b j e c t K e y > < K e y > D y n a m i c   T a g s \ T a b l e s \ & l t ; T a b l e s \ P r o d u c t s & g t ; < / K e y > < / D i a g r a m O b j e c t K e y > < D i a g r a m O b j e c t K e y > < K e y > D y n a m i c   T a g s \ H i e r a r c h i e s \ & l t ; T a b l e s \ P r o d u c t s \ H i e r a r c h i e s \ P r o d u c t   H i e r a r c h y & g t ; 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 T a g s \ T a b l e s \ & l t ; T a b l e s \ I n d u s t r y R e p o r t & g t ; < / K e y > < / D i a g r a m O b j e c t K e y > < D i a g r a m O b j e c t K e y > < K e y > T a b l e s \ M a n u f a c t u r e r < / K e y > < / D i a g r a m O b j e c t K e y > < D i a g r a m O b j e c t K e y > < K e y > T a b l e s \ M a n u f a c t u r e r \ C o l u m n s \ M a n u f a c t u r e r I D < / K e y > < / D i a g r a m O b j e c t K e y > < D i a g r a m O b j e c t K e y > < K e y > T a b l e s \ M a n u f a c t u r e r \ C o l u m n s \ M a n u f a c t u r e r < / 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 T a b l e s \ L o c a t i o n s \ C o l u m n s \ C o u n t r y Z i p < / 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 T a b l e s \ P r o d u c t s \ H i e r a r c h i e s \ P r o d u c t   H i e r a r c h y < / K e y > < / D i a g r a m O b j e c t K e y > < D i a g r a m O b j e c t K e y > < K e y > T a b l e s \ P r o d u c t s \ H i e r a r c h i e s \ P r o d u c t   H i e r a r c h y \ L e v e l s \ C a t e g o r y < / K e y > < / D i a g r a m O b j e c t K e y > < D i a g r a m O b j e c t K e y > < K e y > T a b l e s \ P r o d u c t s \ H i e r a r c h i e s \ P r o d u c t   H i e r a r c h y \ L e v e l s \ S e g m e n t < / K e y > < / D i a g r a m O b j e c t K e y > < D i a g r a m O b j e c t K e y > < K e y > T a b l e s \ P r o d u c t s \ H i e r a r c h i e s \ P r o d u c t   H i e r a r c h y \ L e v e l s \ P r o d u c t < / 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 T a b l e s \ S a l e s \ C o l u m n s \ C o u n t r y Z i p < / K e y > < / D i a g r a m O b j e c t K e y > < D i a g r a m O b j e c t K e y > < K e y > T a b l e s \ S a l e s \ M e a s u r e s \ T o t a l   U n i t s < / K e y > < / D i a g r a m O b j e c t K e y > < D i a g r a m O b j e c t K e y > < K e y > T a b l e s \ S a l e s \ M e a s u r e s \ Y T D   T o t a l   U n i t s < / K e y > < / D i a g r a m O b j e c t K e y > < D i a g r a m O b j e c t K e y > < K e y > T a b l e s \ S a l e s \ M e a s u r e s \ L Y   Y T D   T o t a l   U n i t s < / K e y > < / D i a g r a m O b j e c t K e y > < D i a g r a m O b j e c t K e y > < K e y > T a b l e s \ S a l e s \ M e a s u r e s \ Y T D   T o t a l   U n i t s   V a r < / K e y > < / D i a g r a m O b j e c t K e y > < D i a g r a m O b j e c t K e y > < K e y > T a b l e s \ S a l e s \ M e a s u r e s \ Y T D   T o t a l   U n i t s   V a r   % < / K e y > < / D i a g r a m O b j e c t K e y > < D i a g r a m O b j e c t K e y > < K e y > T a b l e s \ S a l e s \ M e a s u r e s \ T o t a l   S a l e s < / K e y > < / D i a g r a m O b j e c t K e y > < D i a g r a m O b j e c t K e y > < K e y > T a b l e s \ S a l e s \ M e a s u r e s \ Y T D   S a l e s < / K e y > < / D i a g r a m O b j e c t K e y > < D i a g r a m O b j e c t K e y > < K e y > T a b l e s \ S a l e s \ M e a s u r e s \ L Y   Y T D   S a l e s < / K e y > < / D i a g r a m O b j e c t K e y > < D i a g r a m O b j e c t K e y > < K e y > T a b l e s \ S a l e s \ M e a s u r e s \ Y T D   S a l e s   V a r < / K e y > < / D i a g r a m O b j e c t K e y > < D i a g r a m O b j e c t K e y > < K e y > T a b l e s \ S a l e s \ M e a s u r e s \ Y T D   S a l e s   V a r   % < / K e y > < / D i a g r a m O b j e c t K e y > < D i a g r a m O b j e c t K e y > < K e y > T a b l e s \ S a l e s \ M e a s u r e s \ T o t a l   V a n A r s d e l   U n i t s < / K e y > < / D i a g r a m O b j e c t K e y > < D i a g r a m O b j e c t K e y > < K e y > T a b l e s \ S a l e s \ M e a s u r e s \ %   U n i t s   M a r k e t   S h a r e < / K e y > < / D i a g r a m O b j e c t K e y > < D i a g r a m O b j e c t K e y > < K e y > T a b l e s \ S a l e s \ M e a s u r e s \ T o t a l   V a n A r s d e l   S a l e s < / K e y > < / D i a g r a m O b j e c t K e y > < D i a g r a m O b j e c t K e y > < K e y > T a b l e s \ S a l e s \ M e a s u r e s \ %   S a l e s   M a r k e t   S h a r e < / K e y > < / D i a g r a m O b j e c t K e y > < D i a g r a m O b j e c t K e y > < K e y > T a b l e s \ S a l e s \ M e a s u r e s \ T o t a l L o c a t i o n s < / K e y > < / D i a g r a m O b j e c t K e y > < D i a g r a m O b j e c t K e y > < K e y > T a b l e s \ S a l e s \ M e a s u r e s \ N e w L o c a t i o n s < / K e y > < / D i a g r a m O b j e c t K e y > < D i a g r a m O b j e c t K e y > < K e y > T a b l e s \ S a l e s \ M e a s u r e s \ L Y   T o t a l   U n i t s < / K e y > < / D i a g r a m O b j e c t K e y > < D i a g r a m O b j e c t K e y > < K e y > T a b l e s \ S a l e s \ M e a s u r e s \ L Y   S a l e s < / K e y > < / D i a g r a m O b j e c t K e y > < D i a g r a m O b j e c t K e y > < K e y > T a b l e s \ S a l e s \ M e a s u r e s \ T o t a l   U n i t s   V a r < / K e y > < / D i a g r a m O b j e c t K e y > < D i a g r a m O b j e c t K e y > < K e y > T a b l e s \ S a l e s \ M e a s u r e s \ T o t a l   U n i t s   V a r   % < / K e y > < / D i a g r a m O b j e c t K e y > < D i a g r a m O b j e c t K e y > < K e y > T a b l e s \ S a l e s \ M e a s u r e s \ S a l e s   V a r < / K e y > < / D i a g r a m O b j e c t K e y > < D i a g r a m O b j e c t K e y > < K e y > T a b l e s \ S a l e s \ M e a s u r e s \ S a l e s   V a r   % < / 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 T a b l e s \ I n d u s t r y R e p o r t < / K e y > < / D i a g r a m O b j e c t K e y > < D i a g r a m O b j e c t K e y > < K e y > T a b l e s \ I n d u s t r y R e p o r t \ C o l u m n s \ C a t e g o r y < / K e y > < / D i a g r a m O b j e c t K e y > < D i a g r a m O b j e c t K e y > < K e y > T a b l e s \ I n d u s t r y R e p o r t \ C o l u m n s \ M a n u f a c t u r e r < / K e y > < / D i a g r a m O b j e c t K e y > < D i a g r a m O b j e c t K e y > < K e y > T a b l e s \ I n d u s t r y R e p o r t \ C o l u m n s \ M o n t h S h o r t N a m e < / K e y > < / D i a g r a m O b j e c t K e y > < D i a g r a m O b j e c t K e y > < K e y > T a b l e s \ I n d u s t r y R e p o r t \ C o l u m n s \ U n i t s < / 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 R e l a t i o n s h i p s \ & l t ; T a b l e s \ S a l e s \ C o l u m n s \ C o u n t r y Z i p & g t ; - & l t ; T a b l e s \ L o c a t i o n s \ C o l u m n s \ C o u n t r y Z i p & g t ; < / K e y > < / D i a g r a m O b j e c t K e y > < D i a g r a m O b j e c t K e y > < K e y > R e l a t i o n s h i p s \ & l t ; T a b l e s \ S a l e s \ C o l u m n s \ C o u n t r y Z i p & g t ; - & l t ; T a b l e s \ L o c a t i o n s \ C o l u m n s \ C o u n t r y Z i p & g t ; \ F K < / K e y > < / D i a g r a m O b j e c t K e y > < D i a g r a m O b j e c t K e y > < K e y > R e l a t i o n s h i p s \ & l t ; T a b l e s \ S a l e s \ C o l u m n s \ C o u n t r y Z i p & g t ; - & l t ; T a b l e s \ L o c a t i o n s \ C o l u m n s \ C o u n t r y Z i p & g t ; \ P K < / K e y > < / D i a g r a m O b j e c t K e y > < D i a g r a m O b j e c t K e y > < K e y > R e l a t i o n s h i p s \ & l t ; T a b l e s \ S a l e s \ C o l u m n s \ C o u n t r y Z i p & g t ; - & l t ; T a b l e s \ L o c a t i o n s \ C o l u m n s \ C o u n t r y Z i p & g t ; \ C r o s s F i l t e r < / K e y > < / D i a g r a m O b j e c t K e y > < / A l l K e y s > < S e l e c t e d K e y s > < D i a g r a m O b j e c t K e y > < K e y > T a b l e s \ I n d u s t r y R e p o r t 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 P r o d u c t s < / K e y > < / a : K e y > < a : V a l u e   i : t y p e = " D i a g r a m D i s p l a y V i e w S t a t e I D i a g r a m A c t i o n " / > < / a : K e y V a l u e O f D i a g r a m O b j e c t K e y a n y T y p e z b w N T n L X > < a : K e y V a l u e O f D i a g r a m O b j e c t K e y a n y T y p e z b w N T n L X > < a : K e y > < K e y > A c t i o n s \ A d d   t o   h i e r a r c h y   F o r   & l t ; T a b l e s \ P r o d u c t s \ H i e r a r c h i e s \ P r o d u c t   H i e r a r c h y & g t ; < / K e y > < / a : K e y > < a : V a l u e   i : t y p e = " D i a g r a m D i s p l a y V i e w S t a t e I D i a g r a m A c t i o n " / > < / a : K e y V a l u e O f D i a g r a m O b j e c t K e y a n y T y p e z b w N T n L X > < a : K e y V a l u e O f D i a g r a m O b j e c t K e y a n y T y p e z b w N T n L X > < a : K e y > < K e y > A c t i o n s \ M o v e   t o   a   H i e r a r c h y   i n   T a b l e   P r o d u c t s < / K e y > < / a : K e y > < a : V a l u e   i : t y p e = " D i a g r a m D i s p l a y V i e w S t a t e I D i a g r a m A c t i o n " / > < / a : K e y V a l u e O f D i a g r a m O b j e c t K e y a n y T y p e z b w N T n L X > < a : K e y V a l u e O f D i a g r a m O b j e c t K e y a n y T y p e z b w N T n L X > < a : K e y > < K e y > A c t i o n s \ M o v e   i n t o   h i e r a r c h y   F o r   & l t ; T a b l e s \ P r o d u c t s \ H i e r a r c h i e s \ P r o d u c t   H i e r a r c h y & g t ; 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 T a g s \ H i e r a r c h i e s \ & l t ; T a b l e s \ P r o d u c t s \ H i e r a r c h i e s \ P r o d u c t   H i e r a r c h y & g t ; 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 T a g s \ T a b l e s \ & l t ; T a b l e s \ I n d u s t r y R e p o r t & g t ; < / K e y > < / a : K e y > < a : V a l u e   i : t y p e = " D i a g r a m D i s p l a y T a g V i e w S t a t e " > < I s N o t F i l t e r e d O u t > t r u e < / I s N o t F i l t e r e d O u t > < / a : V a l u e > < / a : K e y V a l u e O f D i a g r a m O b j e c t K e y a n y T y p e z b w N T n L X > < a : K e y V a l u e O f D i a g r a m O b j e c t K e y a n y T y p e z b w N T n L X > < a : K e y > < K e y > T a b l e s \ M a n u f a c t u r e r < / K e y > < / a : K e y > < a : V a l u e   i : t y p e = " D i a g r a m D i s p l a y N o d e V i e w S t a t e " > < H e i g h t > 1 5 0 < / H e i g h t > < I s E x p a n d e d > t r u e < / I s E x p a n d e d > < L a y e d O u t > t r u e < / L a y e d O u t > < L e f t > - 5 . 6 8 4 3 4 1 8 8 6 0 8 0 8 0 1 5 E - 1 4 < / L e f t > < 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 T a b l e s \ L o c a t i o n s < / K e y > < / a : K e y > < a : V a l u e   i : t y p e = " D i a g r a m D i s p l a y N o d e V i e w S t a t e " > < H e i g h t > 2 3 7 < / H e i g h t > < I s E x p a n d e d > t r u e < / I s E x p a n d e d > < L a y e d O u t > t r u e < / L a y e d O u t > < L e f t > 9 8 9 . 7 1 1 4 3 1 7 0 2 9 9 7 2 9 < / L e f t > < T a b I n d e x > 2 < / T a b I n d e x > < T o p > 2 9 7 . 1 2 2 7 3 4 2 4 9 8 1 9 5 9 < / 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 T a b l e s \ L o c a t i o n s \ C o l u m n s \ C o u n t r y Z i p < / K e y > < / a : K e y > < a : V a l u e   i : t y p e = " D i a g r a m D i s p l a y N o d e V i e w S t a t e " > < H e i g h t > 1 5 0 < / H e i g h t > < I s E x p a n d e d > t r u e < / I s E x p a n d e d > < W i d t h > 2 0 0 < / W i d t h > < / a : V a l u e > < / a : K e y V a l u e O f D i a g r a m O b j e c t K e y a n y T y p e z b w N T n L X > < a : K e y V a l u e O f D i a g r a m O b j e c t K e y a n y T y p e z b w N T n L X > < a : K e y > < K e y > T a b l e s \ P r o d u c t s < / K e y > < / a : K e y > < a : V a l u e   i : t y p e = " D i a g r a m D i s p l a y N o d e V i e w S t a t e " > < H e i g h t > 2 9 5 < / H e i g h t > < I s E x p a n d e d > t r u e < / I s E x p a n d e d > < L a y e d O u t > t r u e < / L a y e d O u t > < L e f t > 3 2 9 . 9 0 3 8 1 0 5 6 7 6 6 5 6 9 < / L e f t > < T a b I n d e x > 1 < / T a b I n d e x > < T o p > 2 6 9 . 4 1 1 1 3 1 7 0 4 1 3 9 6 2 < / 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 T a b l e s \ P r o d u c t s \ H i e r a r c h i e s \ P r o d u c t   H i e r a r c h y < / K e y > < / a : K e y > < a : V a l u e   i : t y p e = " D i a g r a m D i s p l a y N o d e V i e w S t a t e " > < H e i g h t > 1 5 0 < / H e i g h t > < I s E x p a n d e d > t r u e < / I s E x p a n d e d > < W i d t h > 2 0 0 < / W i d t h > < / a : V a l u e > < / a : K e y V a l u e O f D i a g r a m O b j e c t K e y a n y T y p e z b w N T n L X > < a : K e y V a l u e O f D i a g r a m O b j e c t K e y a n y T y p e z b w N T n L X > < a : K e y > < K e y > T a b l e s \ P r o d u c t s \ H i e r a r c h i e s \ P r o d u c t   H i e r a r c h y \ L e v e l s \ C a t e g o r y < / K e y > < / a : K e y > < a : V a l u e   i : t y p e = " D i a g r a m D i s p l a y N o d e V i e w S t a t e " > < H e i g h t > 1 5 0 < / H e i g h t > < I s E x p a n d e d > t r u e < / I s E x p a n d e d > < W i d t h > 2 0 0 < / W i d t h > < / a : V a l u e > < / a : K e y V a l u e O f D i a g r a m O b j e c t K e y a n y T y p e z b w N T n L X > < a : K e y V a l u e O f D i a g r a m O b j e c t K e y a n y T y p e z b w N T n L X > < a : K e y > < K e y > T a b l e s \ P r o d u c t s \ H i e r a r c h i e s \ P r o d u c t   H i e r a r c h y \ L e v e l s \ S e g m e n t < / K e y > < / a : K e y > < a : V a l u e   i : t y p e = " D i a g r a m D i s p l a y N o d e V i e w S t a t e " > < H e i g h t > 1 5 0 < / H e i g h t > < I s E x p a n d e d > t r u e < / I s E x p a n d e d > < W i d t h > 2 0 0 < / W i d t h > < / a : V a l u e > < / a : K e y V a l u e O f D i a g r a m O b j e c t K e y a n y T y p e z b w N T n L X > < a : K e y V a l u e O f D i a g r a m O b j e c t K e y a n y T y p e z b w N T n L X > < a : K e y > < K e y > T a b l e s \ P r o d u c t s \ H i e r a r c h i e s \ P r o d u c t   H i e r a r c h y \ L e v e l s \ P r o d u c t < / K e y > < / a : K e y > < a : V a l u e   i : t y p e = " D i a g r a m D i s p l a y N o d e V i e w S t a t e " > < H e i g h t > 1 5 0 < / H e i g h t > < I s E x p a n d e d > t r u e < / I s E x p a n d e d > < W i d t h > 2 0 0 < / W i d t h > < / a : V a l u e > < / a : K e y V a l u e O f D i a g r a m O b j e c t K e y a n y T y p e z b w N T n L X > < a : K e y V a l u e O f D i a g r a m O b j e c t K e y a n y T y p e z b w N T n L X > < a : K e y > < K e y > T a b l e s \ S a l e s < / K e y > < / a : K e y > < a : V a l u e   i : t y p e = " D i a g r a m D i s p l a y N o d e V i e w S t a t e " > < H e i g h t > 3 0 1 < / H e i g h t > < I s E x p a n d e d > t r u e < / I s E x p a n d e d > < L a y e d O u t > t r u e < / L a y e d O u t > < L e f t > 6 5 9 . 8 0 7 6 2 1 1 3 5 3 3 1 6 < / L e f t > < S c r o l l V e r t i c a l O f f s e t > 2 9 7 . 6 7 9 9 9 9 9 9 9 9 9 9 7 2 < / S c r o l l V e r t i c a l O f f s e t > < T a b I n d e x > 4 < / T a b I n d e x > < T o p > 4 8 9 . 2 4 6 1 6 5 5 6 1 1 1 4 < / T o p > < W i d t h > 2 1 6 < / 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 T a b l e s \ S a l e s \ C o l u m n s \ C o u n t r y Z i p < / K e y > < / a : K e y > < a : V a l u e   i : t y p e = " D i a g r a m D i s p l a y N o d e V i e w S t a t e " > < H e i g h t > 1 5 0 < / H e i g h t > < I s E x p a n d e d > t r u e < / I s E x p a n d e d > < W i d t h > 2 0 0 < / W i d t h > < / a : V a l u e > < / a : K e y V a l u e O f D i a g r a m O b j e c t K e y a n y T y p e z b w N T n L X > < a : K e y V a l u e O f D i a g r a m O b j e c t K e y a n y T y p e z b w N T n L X > < a : K e y > < K e y > T a b l e s \ S a l e s \ M e a s u r e s \ T o t a l   U n i t s < / K e y > < / a : K e y > < a : V a l u e   i : t y p e = " D i a g r a m D i s p l a y N o d e V i e w S t a t e " > < H e i g h t > 1 5 0 < / H e i g h t > < I s E x p a n d e d > t r u e < / I s E x p a n d e d > < W i d t h > 2 0 0 < / W i d t h > < / a : V a l u e > < / a : K e y V a l u e O f D i a g r a m O b j e c t K e y a n y T y p e z b w N T n L X > < a : K e y V a l u e O f D i a g r a m O b j e c t K e y a n y T y p e z b w N T n L X > < a : K e y > < K e y > T a b l e s \ S a l e s \ M e a s u r e s \ Y T D   T o t a l   U n i t s < / K e y > < / a : K e y > < a : V a l u e   i : t y p e = " D i a g r a m D i s p l a y N o d e V i e w S t a t e " > < H e i g h t > 1 5 0 < / H e i g h t > < I s E x p a n d e d > t r u e < / I s E x p a n d e d > < W i d t h > 2 0 0 < / W i d t h > < / a : V a l u e > < / a : K e y V a l u e O f D i a g r a m O b j e c t K e y a n y T y p e z b w N T n L X > < a : K e y V a l u e O f D i a g r a m O b j e c t K e y a n y T y p e z b w N T n L X > < a : K e y > < K e y > T a b l e s \ S a l e s \ M e a s u r e s \ L Y   Y T D   T o t a l   U n i t s < / K e y > < / a : K e y > < a : V a l u e   i : t y p e = " D i a g r a m D i s p l a y N o d e V i e w S t a t e " > < H e i g h t > 1 5 0 < / H e i g h t > < I s E x p a n d e d > t r u e < / I s E x p a n d e d > < W i d t h > 2 0 0 < / W i d t h > < / a : V a l u e > < / a : K e y V a l u e O f D i a g r a m O b j e c t K e y a n y T y p e z b w N T n L X > < a : K e y V a l u e O f D i a g r a m O b j e c t K e y a n y T y p e z b w N T n L X > < a : K e y > < K e y > T a b l e s \ S a l e s \ M e a s u r e s \ Y T D   T o t a l   U n i t s   V a r < / K e y > < / a : K e y > < a : V a l u e   i : t y p e = " D i a g r a m D i s p l a y N o d e V i e w S t a t e " > < H e i g h t > 1 5 0 < / H e i g h t > < I s E x p a n d e d > t r u e < / I s E x p a n d e d > < W i d t h > 2 0 0 < / W i d t h > < / a : V a l u e > < / a : K e y V a l u e O f D i a g r a m O b j e c t K e y a n y T y p e z b w N T n L X > < a : K e y V a l u e O f D i a g r a m O b j e c t K e y a n y T y p e z b w N T n L X > < a : K e y > < K e y > T a b l e s \ S a l e s \ M e a s u r e s \ Y T D   T o t a l   U n i t s   V a r   % < / 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 T a b l e s \ S a l e s \ M e a s u r e s \ Y T D   S a l e s < / K e y > < / a : K e y > < a : V a l u e   i : t y p e = " D i a g r a m D i s p l a y N o d e V i e w S t a t e " > < H e i g h t > 1 5 0 < / H e i g h t > < I s E x p a n d e d > t r u e < / I s E x p a n d e d > < W i d t h > 2 0 0 < / W i d t h > < / a : V a l u e > < / a : K e y V a l u e O f D i a g r a m O b j e c t K e y a n y T y p e z b w N T n L X > < a : K e y V a l u e O f D i a g r a m O b j e c t K e y a n y T y p e z b w N T n L X > < a : K e y > < K e y > T a b l e s \ S a l e s \ M e a s u r e s \ L Y   Y T D   S a l e s < / K e y > < / a : K e y > < a : V a l u e   i : t y p e = " D i a g r a m D i s p l a y N o d e V i e w S t a t e " > < H e i g h t > 1 5 0 < / H e i g h t > < I s E x p a n d e d > t r u e < / I s E x p a n d e d > < W i d t h > 2 0 0 < / W i d t h > < / a : V a l u e > < / a : K e y V a l u e O f D i a g r a m O b j e c t K e y a n y T y p e z b w N T n L X > < a : K e y V a l u e O f D i a g r a m O b j e c t K e y a n y T y p e z b w N T n L X > < a : K e y > < K e y > T a b l e s \ S a l e s \ M e a s u r e s \ Y T D   S a l e s   V a r < / K e y > < / a : K e y > < a : V a l u e   i : t y p e = " D i a g r a m D i s p l a y N o d e V i e w S t a t e " > < H e i g h t > 1 5 0 < / H e i g h t > < I s E x p a n d e d > t r u e < / I s E x p a n d e d > < W i d t h > 2 0 0 < / W i d t h > < / a : V a l u e > < / a : K e y V a l u e O f D i a g r a m O b j e c t K e y a n y T y p e z b w N T n L X > < a : K e y V a l u e O f D i a g r a m O b j e c t K e y a n y T y p e z b w N T n L X > < a : K e y > < K e y > T a b l e s \ S a l e s \ M e a s u r e s \ Y T D   S a l e s   V a r   % < / K e y > < / a : K e y > < a : V a l u e   i : t y p e = " D i a g r a m D i s p l a y N o d e V i e w S t a t e " > < H e i g h t > 1 5 0 < / H e i g h t > < I s E x p a n d e d > t r u e < / I s E x p a n d e d > < W i d t h > 2 0 0 < / W i d t h > < / a : V a l u e > < / a : K e y V a l u e O f D i a g r a m O b j e c t K e y a n y T y p e z b w N T n L X > < a : K e y V a l u e O f D i a g r a m O b j e c t K e y a n y T y p e z b w N T n L X > < a : K e y > < K e y > T a b l e s \ S a l e s \ M e a s u r e s \ T o t a l   V a n A r s d e l   U n i t s < / K e y > < / a : K e y > < a : V a l u e   i : t y p e = " D i a g r a m D i s p l a y N o d e V i e w S t a t e " > < H e i g h t > 1 5 0 < / H e i g h t > < I s E x p a n d e d > t r u e < / I s E x p a n d e d > < W i d t h > 2 0 0 < / W i d t h > < / a : V a l u e > < / a : K e y V a l u e O f D i a g r a m O b j e c t K e y a n y T y p e z b w N T n L X > < a : K e y V a l u e O f D i a g r a m O b j e c t K e y a n y T y p e z b w N T n L X > < a : K e y > < K e y > T a b l e s \ S a l e s \ M e a s u r e s \ %   U n i t s   M a r k e t   S h a r e < / K e y > < / a : K e y > < a : V a l u e   i : t y p e = " D i a g r a m D i s p l a y N o d e V i e w S t a t e " > < H e i g h t > 1 5 0 < / H e i g h t > < I s E x p a n d e d > t r u e < / I s E x p a n d e d > < W i d t h > 2 0 0 < / W i d t h > < / a : V a l u e > < / a : K e y V a l u e O f D i a g r a m O b j e c t K e y a n y T y p e z b w N T n L X > < a : K e y V a l u e O f D i a g r a m O b j e c t K e y a n y T y p e z b w N T n L X > < a : K e y > < K e y > T a b l e s \ S a l e s \ M e a s u r e s \ T o t a l   V a n A r s d e l   S a l e s < / K e y > < / a : K e y > < a : V a l u e   i : t y p e = " D i a g r a m D i s p l a y N o d e V i e w S t a t e " > < H e i g h t > 1 5 0 < / H e i g h t > < I s E x p a n d e d > t r u e < / I s E x p a n d e d > < W i d t h > 2 0 0 < / W i d t h > < / a : V a l u e > < / a : K e y V a l u e O f D i a g r a m O b j e c t K e y a n y T y p e z b w N T n L X > < a : K e y V a l u e O f D i a g r a m O b j e c t K e y a n y T y p e z b w N T n L X > < a : K e y > < K e y > T a b l e s \ S a l e s \ M e a s u r e s \ %   S a l e s   M a r k e t   S h a r e < / 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 T a b l e s \ S a l e s \ M e a s u r e s \ N e w L o c a t i o n s < / K e y > < / a : K e y > < a : V a l u e   i : t y p e = " D i a g r a m D i s p l a y N o d e V i e w S t a t e " > < H e i g h t > 1 5 0 < / H e i g h t > < I s E x p a n d e d > t r u e < / I s E x p a n d e d > < W i d t h > 2 0 0 < / W i d t h > < / a : V a l u e > < / a : K e y V a l u e O f D i a g r a m O b j e c t K e y a n y T y p e z b w N T n L X > < a : K e y V a l u e O f D i a g r a m O b j e c t K e y a n y T y p e z b w N T n L X > < a : K e y > < K e y > T a b l e s \ S a l e s \ M e a s u r e s \ L Y   T o t a l   U n i t s < / K e y > < / a : K e y > < a : V a l u e   i : t y p e = " D i a g r a m D i s p l a y N o d e V i e w S t a t e " > < H e i g h t > 1 5 0 < / H e i g h t > < I s E x p a n d e d > t r u e < / I s E x p a n d e d > < W i d t h > 2 0 0 < / W i d t h > < / a : V a l u e > < / a : K e y V a l u e O f D i a g r a m O b j e c t K e y a n y T y p e z b w N T n L X > < a : K e y V a l u e O f D i a g r a m O b j e c t K e y a n y T y p e z b w N T n L X > < a : K e y > < K e y > T a b l e s \ S a l e s \ M e a s u r e s \ L Y   S a l e s < / K e y > < / a : K e y > < a : V a l u e   i : t y p e = " D i a g r a m D i s p l a y N o d e V i e w S t a t e " > < H e i g h t > 1 5 0 < / H e i g h t > < I s E x p a n d e d > t r u e < / I s E x p a n d e d > < W i d t h > 2 0 0 < / W i d t h > < / a : V a l u e > < / a : K e y V a l u e O f D i a g r a m O b j e c t K e y a n y T y p e z b w N T n L X > < a : K e y V a l u e O f D i a g r a m O b j e c t K e y a n y T y p e z b w N T n L X > < a : K e y > < K e y > T a b l e s \ S a l e s \ M e a s u r e s \ T o t a l   U n i t s   V a r < / K e y > < / a : K e y > < a : V a l u e   i : t y p e = " D i a g r a m D i s p l a y N o d e V i e w S t a t e " > < H e i g h t > 1 5 0 < / H e i g h t > < I s E x p a n d e d > t r u e < / I s E x p a n d e d > < W i d t h > 2 0 0 < / W i d t h > < / a : V a l u e > < / a : K e y V a l u e O f D i a g r a m O b j e c t K e y a n y T y p e z b w N T n L X > < a : K e y V a l u e O f D i a g r a m O b j e c t K e y a n y T y p e z b w N T n L X > < a : K e y > < K e y > T a b l e s \ S a l e s \ M e a s u r e s \ T o t a l   U n i t s   V a r   % < / K e y > < / a : K e y > < a : V a l u e   i : t y p e = " D i a g r a m D i s p l a y N o d e V i e w S t a t e " > < H e i g h t > 1 5 0 < / H e i g h t > < I s E x p a n d e d > t r u e < / I s E x p a n d e d > < W i d t h > 2 0 0 < / W i d t h > < / a : V a l u e > < / a : K e y V a l u e O f D i a g r a m O b j e c t K e y a n y T y p e z b w N T n L X > < a : K e y V a l u e O f D i a g r a m O b j e c t K e y a n y T y p e z b w N T n L X > < a : K e y > < K e y > T a b l e s \ S a l e s \ M e a s u r e s \ S a l e s   V a r < / K e y > < / a : K e y > < a : V a l u e   i : t y p e = " D i a g r a m D i s p l a y N o d e V i e w S t a t e " > < H e i g h t > 1 5 0 < / H e i g h t > < I s E x p a n d e d > t r u e < / I s E x p a n d e d > < W i d t h > 2 0 0 < / W i d t h > < / a : V a l u e > < / a : K e y V a l u e O f D i a g r a m O b j e c t K e y a n y T y p e z b w N T n L X > < a : K e y V a l u e O f D i a g r a m O b j e c t K e y a n y T y p e z b w N T n L X > < a : K e y > < K e y > T a b l e s \ S a l e s \ M e a s u r e s \ S a l e s   V a r   % < / K e y > < / a : K e y > < a : V a l u e   i : t y p e = " D i a g r a m D i s p l a y N o d e V i e w S t a t e " > < H e i g h t > 1 5 0 < / H e i g h t > < I s E x p a n d e d > t r u e < / I s E x p a n d e d > < W i d t h > 2 0 0 < / W i d t h > < / a : V a l u e > < / a : K e y V a l u e O f D i a g r a m O b j e c t K e y a n y T y p e z b w N T n L X > < a : K e y V a l u e O f D i a g r a m O b j e c t K e y a n y T y p e z b w N T n L X > < a : K e y > < K e y > T a b l e s \ C a l e n d a r < / K e y > < / a : K e y > < a : V a l u e   i : t y p e = " D i a g r a m D i s p l a y N o d e V i e w S t a t e " > < H e i g h t > 3 3 6 < / H e i g h t > < I s E x p a n d e d > t r u e < / I s E x p a n d e d > < L a y e d O u t > t r u e < / L a y e d O u t > < L e f t > 1 2 3 3 . 7 1 1 4 3 1 7 0 2 9 9 7 3 < / L e f t > < T a b I n d e x > 5 < / T a b I n d e x > < T o p > 5 6 5 . 1 2 3 0 8 2 7 8 0 5 5 7 0 7 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I s E x p a n d e d > t r u e < / I s E x p a n d e d > < 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 T a b l e s \ I n d u s t r y R e p o r t < / K e y > < / a : K e y > < a : V a l u e   i : t y p e = " D i a g r a m D i s p l a y N o d e V i e w S t a t e " > < H e i g h t > 1 5 0 < / H e i g h t > < I s E x p a n d e d > t r u e < / I s E x p a n d e d > < I s F o c u s e d > t r u e < / I s F o c u s e d > < L a y e d O u t > t r u e < / L a y e d O u t > < L e f t > 1 4 7 3 . 7 1 1 4 3 1 7 0 2 9 9 7 3 < / L e f t > < T a b I n d e x > 3 < / T a b I n d e x > < T o p > 3 7 5 . 5 6 1 5 4 1 3 9 0 2 7 8 5 3 < / T o p > < W i d t h > 2 0 0 < / W i d t h > < / a : V a l u e > < / a : K e y V a l u e O f D i a g r a m O b j e c t K e y a n y T y p e z b w N T n L X > < a : K e y V a l u e O f D i a g r a m O b j e c t K e y a n y T y p e z b w N T n L X > < a : K e y > < K e y > T a b l e s \ I n d u s t r y R e p o r t \ C o l u m n s \ C a t e g o r y < / K e y > < / a : K e y > < a : V a l u e   i : t y p e = " D i a g r a m D i s p l a y N o d e V i e w S t a t e " > < H e i g h t > 1 5 0 < / H e i g h t > < I s E x p a n d e d > t r u e < / I s E x p a n d e d > < W i d t h > 2 0 0 < / W i d t h > < / a : V a l u e > < / a : K e y V a l u e O f D i a g r a m O b j e c t K e y a n y T y p e z b w N T n L X > < a : K e y V a l u e O f D i a g r a m O b j e c t K e y a n y T y p e z b w N T n L X > < a : K e y > < K e y > T a b l e s \ I n d u s t r y R e p o r t \ C o l u m n s \ M a n u f a c t u r e r < / K e y > < / a : K e y > < a : V a l u e   i : t y p e = " D i a g r a m D i s p l a y N o d e V i e w S t a t e " > < H e i g h t > 1 5 0 < / H e i g h t > < I s E x p a n d e d > t r u e < / I s E x p a n d e d > < W i d t h > 2 0 0 < / W i d t h > < / a : V a l u e > < / a : K e y V a l u e O f D i a g r a m O b j e c t K e y a n y T y p e z b w N T n L X > < a : K e y V a l u e O f D i a g r a m O b j e c t K e y a n y T y p e z b w N T n L X > < a : K e y > < K e y > T a b l e s \ I n d u s t r y R e p o r t \ C o l u m n s \ M o n t h S h o r t N a m e < / K e y > < / a : K e y > < a : V a l u e   i : t y p e = " D i a g r a m D i s p l a y N o d e V i e w S t a t e " > < H e i g h t > 1 5 0 < / H e i g h t > < I s E x p a n d e d > t r u e < / I s E x p a n d e d > < W i d t h > 2 0 0 < / W i d t h > < / a : V a l u e > < / a : K e y V a l u e O f D i a g r a m O b j e c t K e y a n y T y p e z b w N T n L X > < a : K e y V a l u e O f D i a g r a m O b j e c t K e y a n y T y p e z b w N T n L X > < a : K e y > < K e y > T a b l e s \ I n d u s t r y R e p o r t \ C o l u m n s \ U n i t s < / 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 ( 4 2 9 . 9 0 3 8 1 1 , 2 5 3 . 4 1 1 1 3 1 7 0 4 1 4 ) .   E n d   p o i n t   2 :   ( 2 1 6 , 7 5 )   < / A u t o m a t i o n P r o p e r t y H e l p e r T e x t > < L a y e d O u t > t r u e < / L a y e d O u t > < 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 4 2 1 . 9 0 3 8 1 1 < / b : _ x > < b : _ y > 2 5 3 . 4 1 1 1 3 1 7 0 4 1 3 9 6 2 < / b : _ y > < / L a b e l L o c a t i o n > < L o c a t i o n   x m l n s : b = " h t t p : / / s c h e m a s . d a t a c o n t r a c t . o r g / 2 0 0 4 / 0 7 / S y s t e m . W i n d o w s " > < b : _ x > 4 2 9 . 9 0 3 8 1 1 < / b : _ x > < b : _ y > 2 6 9 . 4 1 1 1 3 1 7 0 4 1 3 9 6 2 < / b : _ y > < / L o c a t i o n > < S h a p e R o t a t e A n g l e > 2 7 0 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 1 9 9 . 9 9 9 9 9 9 9 9 9 9 9 9 8 3 < / 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 R e l a t i o n s h i p s \ & l t ; T a b l e s \ S a l e s \ C o l u m n s \ P r o d u c t I D & g t ; - & l t ; T a b l e s \ P r o d u c t s \ C o l u m n s \ P r o d u c t I D & g t ; < / K e y > < / a : K e y > < a : V a l u e   i : t y p e = " D i a g r a m D i s p l a y L i n k V i e w S t a t e " > < A u t o m a t i o n P r o p e r t y H e l p e r T e x t > E n d   p o i n t   1 :   ( 6 4 3 . 8 0 7 6 2 1 1 3 5 3 3 2 , 6 3 9 . 7 4 6 1 6 6 ) .   E n d   p o i n t   2 :   ( 4 2 9 . 9 0 3 8 1 1 , 5 8 0 . 4 1 1 1 3 1 7 0 4 1 4 )   < / A u t o m a t i o n P r o p e r t y H e l p e r T e x t > < L a y e d O u t > t r u e < / L a y e d O u t > < 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 6 4 3 . 8 0 7 6 2 1 1 3 5 3 3 1 6 < / b : _ x > < b : _ y > 6 3 1 . 7 4 6 1 6 6 0 0 0 0 0 0 1 3 < / b : _ y > < / L a b e l L o c a t i o n > < L o c a t i o n   x m l n s : b = " h t t p : / / s c h e m a s . d a t a c o n t r a c t . o r g / 2 0 0 4 / 0 7 / S y s t e m . W i n d o w s " > < b : _ x > 6 5 9 . 8 0 7 6 2 1 1 3 5 3 3 1 6 < / b : _ x > < b : _ y > 6 3 9 . 7 4 6 1 6 6 0 0 0 0 0 0 1 3 < / 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 4 2 1 . 9 0 3 8 1 1 < / b : _ x > < b : _ y > 5 6 4 . 4 1 1 1 3 1 7 0 4 1 3 9 7 3 < / b : _ y > < / L a b e l L o c a t i o n > < L o c a t i o n   x m l n s : b = " h t t p : / / s c h e m a s . d a t a c o n t r a c t . o r g / 2 0 0 4 / 0 7 / S y s t e m . W i n d o w s " > < b : _ x > 4 2 9 . 9 0 3 8 1 1 < / b : _ x > < b : _ y > 5 6 4 . 4 1 1 1 3 1 7 0 4 1 3 9 7 3 < / b : _ y > < / L o c a t i o n > < S h a p e R o t a t e A n g l e > 9 0 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 R e l a t i o n s h i p s \ & l t ; T a b l e s \ S a l e s \ C o l u m n s \ D a t e & g t ; - & l t ; T a b l e s \ C a l e n d a r \ C o l u m n s \ D a t e & g t ; < / K e y > < / a : K e y > < a : V a l u e   i : t y p e = " D i a g r a m D i s p l a y L i n k V i e w S t a t e " > < A u t o m a t i o n P r o p e r t y H e l p e r T e x t > E n d   p o i n t   1 :   ( 8 9 1 . 8 0 7 6 2 1 1 3 5 3 3 2 , 6 3 9 . 7 4 6 1 6 6 ) .   E n d   p o i n t   2 :   ( 1 2 1 7 . 7 1 1 4 3 1 7 0 3 , 7 3 3 . 1 2 3 0 8 3 )   < / A u t o m a t i o n P r o p e r t y H e l p e r T e x t > < L a y e d O u t > t r u e < / L a y e d O u t > < 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 8 7 5 . 8 0 7 6 2 1 1 3 5 3 3 1 6 < / b : _ x > < b : _ y > 6 3 1 . 7 4 6 1 6 6 < / b : _ y > < / L a b e l L o c a t i o n > < L o c a t i o n   x m l n s : b = " h t t p : / / s c h e m a s . d a t a c o n t r a c t . o r g / 2 0 0 4 / 0 7 / S y s t e m . W i n d o w s " > < b : _ x > 8 7 5 . 8 0 7 6 2 1 1 3 5 3 3 1 6 < / b : _ x > < b : _ y > 6 3 9 . 7 4 6 1 6 6 < / 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 1 2 1 7 . 7 1 1 4 3 1 7 0 2 9 9 7 3 < / b : _ x > < b : _ y > 7 2 5 . 1 2 3 0 8 3 < / b : _ y > < / L a b e l L o c a t i o n > < L o c a t i o n   x m l n s : b = " h t t p : / / s c h e m a s . d a t a c o n t r a c t . o r g / 2 0 0 4 / 0 7 / S y s t e m . W i n d o w s " > < b : _ x > 1 2 3 3 . 7 1 1 4 3 1 7 0 2 9 9 7 3 < / b : _ x > < b : _ y > 7 3 3 . 1 2 3 0 8 3 < / 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 R e l a t i o n s h i p s \ & l t ; T a b l e s \ S a l e s \ C o l u m n s \ C o u n t r y Z i p & g t ; - & l t ; T a b l e s \ L o c a t i o n s \ C o l u m n s \ C o u n t r y Z i p & g t ; < / K e y > < / a : K e y > < a : V a l u e   i : t y p e = " D i a g r a m D i s p l a y L i n k V i e w S t a t e " > < A u t o m a t i o n P r o p e r t y H e l p e r T e x t > E n d   p o i n t   1 :   ( 7 6 7 . 8 0 7 6 2 1 , 4 7 3 . 2 4 6 1 6 5 5 6 1 1 1 4 ) .   E n d   p o i n t   2 :   ( 9 7 3 . 7 1 1 4 3 1 7 0 2 9 9 7 , 4 1 5 . 6 2 2 7 3 4 )   < / A u t o m a t i o n P r o p e r t y H e l p e r T e x t > < L a y e d O u t > t r u e < / L a y e d O u t > < 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a : K e y V a l u e O f D i a g r a m O b j e c t K e y a n y T y p e z b w N T n L X > < a : K e y > < K e y > R e l a t i o n s h i p s \ & l t ; T a b l e s \ S a l e s \ C o l u m n s \ C o u n t r y Z i p & g t ; - & l t ; T a b l e s \ L o c a t i o n s \ C o l u m n s \ C o u n t r y Z i p & g t ; \ F K < / K e y > < / a : K e y > < a : V a l u e   i : t y p e = " D i a g r a m D i s p l a y L i n k E n d p o i n t V i e w S t a t e " > < H e i g h t > 1 6 < / H e i g h t > < L a b e l L o c a t i o n   x m l n s : b = " h t t p : / / s c h e m a s . d a t a c o n t r a c t . o r g / 2 0 0 4 / 0 7 / S y s t e m . W i n d o w s " > < b : _ x > 7 5 9 . 8 0 7 6 2 1 0 0 0 0 0 0 1 5 < / b : _ x > < b : _ y > 4 7 3 . 2 4 6 1 6 5 5 6 1 1 1 4 < / b : _ y > < / L a b e l L o c a t i o n > < L o c a t i o n   x m l n s : b = " h t t p : / / s c h e m a s . d a t a c o n t r a c t . o r g / 2 0 0 4 / 0 7 / S y s t e m . W i n d o w s " > < b : _ x > 7 6 7 . 8 0 7 6 2 1 < / b : _ x > < b : _ y > 4 8 9 . 2 4 6 1 6 5 5 6 1 1 1 4 < / b : _ y > < / L o c a t i o n > < S h a p e R o t a t e A n g l e > 2 7 0 . 0 0 0 0 0 0 0 0 0 0 0 0 4 < / S h a p e R o t a t e A n g l e > < W i d t h > 1 6 < / W i d t h > < / a : V a l u e > < / a : K e y V a l u e O f D i a g r a m O b j e c t K e y a n y T y p e z b w N T n L X > < a : K e y V a l u e O f D i a g r a m O b j e c t K e y a n y T y p e z b w N T n L X > < a : K e y > < K e y > R e l a t i o n s h i p s \ & l t ; T a b l e s \ S a l e s \ C o l u m n s \ C o u n t r y Z i p & g t ; - & l t ; T a b l e s \ L o c a t i o n s \ C o l u m n s \ C o u n t r y Z i p & g t ; \ P K < / K e y > < / a : K e y > < a : V a l u e   i : t y p e = " D i a g r a m D i s p l a y L i n k E n d p o i n t V i e w S t a t e " > < H e i g h t > 1 6 < / H e i g h t > < L a b e l L o c a t i o n   x m l n s : b = " h t t p : / / s c h e m a s . d a t a c o n t r a c t . o r g / 2 0 0 4 / 0 7 / S y s t e m . W i n d o w s " > < b : _ x > 9 7 3 . 7 1 1 4 3 1 7 0 2 9 9 7 2 9 < / b : _ x > < b : _ y > 4 0 7 . 6 2 2 7 3 4 0 0 0 0 0 0 0 4 < / b : _ y > < / L a b e l L o c a t i o n > < L o c a t i o n   x m l n s : b = " h t t p : / / s c h e m a s . d a t a c o n t r a c t . o r g / 2 0 0 4 / 0 7 / S y s t e m . W i n d o w s " > < b : _ x > 9 8 9 . 7 1 1 4 3 1 7 0 2 9 9 7 2 9 < / b : _ x > < b : _ y > 4 1 5 . 6 2 2 7 3 4 0 0 0 0 0 0 0 4 < / b : _ y > < / L o c a t i o n > < S h a p e R o t a t e A n g l e > 1 8 0 < / S h a p e R o t a t e A n g l e > < W i d t h > 1 6 < / W i d t h > < / a : V a l u e > < / a : K e y V a l u e O f D i a g r a m O b j e c t K e y a n y T y p e z b w N T n L X > < a : K e y V a l u e O f D i a g r a m O b j e c t K e y a n y T y p e z b w N T n L X > < a : K e y > < K e y > R e l a t i o n s h i p s \ & l t ; T a b l e s \ S a l e s \ C o l u m n s \ C o u n t r y Z i p & g t ; - & l t ; T a b l e s \ L o c a t i o n s \ C o l u m n s \ C o u n t r y Z i p & g t ; \ C r o s s F i l t e r < / K e y > < / a : K e y > < a : V a l u e   i : t y p e = " D i a g r a m D i s p l a y L i n k C r o s s F i l t e r V i e w S t a t e " > < 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 U n i t s < / K e y > < / D i a g r a m O b j e c t K e y > < D i a g r a m O b j e c t K e y > < K e y > M e a s u r e s \ T o t a l   U n i t s \ T a g I n f o \ F o r m u l a < / K e y > < / D i a g r a m O b j e c t K e y > < D i a g r a m O b j e c t K e y > < K e y > M e a s u r e s \ T o t a l   U n i t s \ T a g I n f o \ V a l u e < / K e y > < / D i a g r a m O b j e c t K e y > < D i a g r a m O b j e c t K e y > < K e y > M e a s u r e s \ Y T D   T o t a l   U n i t s < / K e y > < / D i a g r a m O b j e c t K e y > < D i a g r a m O b j e c t K e y > < K e y > M e a s u r e s \ Y T D   T o t a l   U n i t s \ T a g I n f o \ F o r m u l a < / K e y > < / D i a g r a m O b j e c t K e y > < D i a g r a m O b j e c t K e y > < K e y > M e a s u r e s \ Y T D   T o t a l   U n i t s \ T a g I n f o \ V a l u e < / K e y > < / D i a g r a m O b j e c t K e y > < D i a g r a m O b j e c t K e y > < K e y > M e a s u r e s \ L Y   Y T D   T o t a l   U n i t s < / K e y > < / D i a g r a m O b j e c t K e y > < D i a g r a m O b j e c t K e y > < K e y > M e a s u r e s \ L Y   Y T D   T o t a l   U n i t s \ T a g I n f o \ F o r m u l a < / K e y > < / D i a g r a m O b j e c t K e y > < D i a g r a m O b j e c t K e y > < K e y > M e a s u r e s \ L Y   Y T D   T o t a l   U n i t s \ T a g I n f o \ V a l u e < / K e y > < / D i a g r a m O b j e c t K e y > < D i a g r a m O b j e c t K e y > < K e y > M e a s u r e s \ Y T D   T o t a l   U n i t s   V a r < / K e y > < / D i a g r a m O b j e c t K e y > < D i a g r a m O b j e c t K e y > < K e y > M e a s u r e s \ Y T D   T o t a l   U n i t s   V a r \ T a g I n f o \ F o r m u l a < / K e y > < / D i a g r a m O b j e c t K e y > < D i a g r a m O b j e c t K e y > < K e y > M e a s u r e s \ Y T D   T o t a l   U n i t s   V a r \ T a g I n f o \ V a l u e < / K e y > < / D i a g r a m O b j e c t K e y > < D i a g r a m O b j e c t K e y > < K e y > M e a s u r e s \ Y T D   T o t a l   U n i t s   V a r   % < / K e y > < / D i a g r a m O b j e c t K e y > < D i a g r a m O b j e c t K e y > < K e y > M e a s u r e s \ Y T D   T o t a l   U n i t s   V a r   % \ T a g I n f o \ F o r m u l a < / K e y > < / D i a g r a m O b j e c t K e y > < D i a g r a m O b j e c t K e y > < K e y > M e a s u r e s \ Y T D   T o t a l   U n i t s   V a r   % \ T a g I n f o \ V a l u e < / K e y > < / D i a g r a m O b j e c t K e y > < D i a g r a m O b j e c t K e y > < K e y > M e a s u r e s \ T o t a l   S a l e s < / K e y > < / D i a g r a m O b j e c t K e y > < D i a g r a m O b j e c t K e y > < K e y > M e a s u r e s \ T o t a l   S a l e s \ T a g I n f o \ F o r m u l a < / K e y > < / D i a g r a m O b j e c t K e y > < D i a g r a m O b j e c t K e y > < K e y > M e a s u r e s \ T o t a l   S a l e s \ T a g I n f o \ V a l u e < / K e y > < / D i a g r a m O b j e c t K e y > < D i a g r a m O b j e c t K e y > < K e y > M e a s u r e s \ Y T D   S a l e s < / K e y > < / D i a g r a m O b j e c t K e y > < D i a g r a m O b j e c t K e y > < K e y > M e a s u r e s \ Y T D   S a l e s \ T a g I n f o \ F o r m u l a < / K e y > < / D i a g r a m O b j e c t K e y > < D i a g r a m O b j e c t K e y > < K e y > M e a s u r e s \ Y T D   S a l e s \ T a g I n f o \ V a l u e < / K e y > < / D i a g r a m O b j e c t K e y > < D i a g r a m O b j e c t K e y > < K e y > M e a s u r e s \ L Y   Y T D   S a l e s < / K e y > < / D i a g r a m O b j e c t K e y > < D i a g r a m O b j e c t K e y > < K e y > M e a s u r e s \ L Y   Y T D   S a l e s \ T a g I n f o \ F o r m u l a < / K e y > < / D i a g r a m O b j e c t K e y > < D i a g r a m O b j e c t K e y > < K e y > M e a s u r e s \ L Y   Y T D   S a l e s \ T a g I n f o \ V a l u e < / K e y > < / D i a g r a m O b j e c t K e y > < D i a g r a m O b j e c t K e y > < K e y > M e a s u r e s \ Y T D   S a l e s   V a r < / K e y > < / D i a g r a m O b j e c t K e y > < D i a g r a m O b j e c t K e y > < K e y > M e a s u r e s \ Y T D   S a l e s   V a r \ T a g I n f o \ F o r m u l a < / K e y > < / D i a g r a m O b j e c t K e y > < D i a g r a m O b j e c t K e y > < K e y > M e a s u r e s \ Y T D   S a l e s   V a r \ T a g I n f o \ V a l u e < / K e y > < / D i a g r a m O b j e c t K e y > < D i a g r a m O b j e c t K e y > < K e y > M e a s u r e s \ Y T D   S a l e s   V a r   % < / K e y > < / D i a g r a m O b j e c t K e y > < D i a g r a m O b j e c t K e y > < K e y > M e a s u r e s \ Y T D   S a l e s   V a r   % \ T a g I n f o \ F o r m u l a < / K e y > < / D i a g r a m O b j e c t K e y > < D i a g r a m O b j e c t K e y > < K e y > M e a s u r e s \ Y T D   S a l e s   V a r   % \ T a g I n f o \ V a l u e < / K e y > < / D i a g r a m O b j e c t K e y > < D i a g r a m O b j e c t K e y > < K e y > M e a s u r e s \ T o t a l   V a n A r s d e l   U n i t s < / K e y > < / D i a g r a m O b j e c t K e y > < D i a g r a m O b j e c t K e y > < K e y > M e a s u r e s \ T o t a l   V a n A r s d e l   U n i t s \ T a g I n f o \ F o r m u l a < / K e y > < / D i a g r a m O b j e c t K e y > < D i a g r a m O b j e c t K e y > < K e y > M e a s u r e s \ T o t a l   V a n A r s d e l   U n i t s \ T a g I n f o \ V a l u e < / K e y > < / D i a g r a m O b j e c t K e y > < D i a g r a m O b j e c t K e y > < K e y > M e a s u r e s \ %   U n i t s   M a r k e t   S h a r e < / K e y > < / D i a g r a m O b j e c t K e y > < D i a g r a m O b j e c t K e y > < K e y > M e a s u r e s \ %   U n i t s   M a r k e t   S h a r e \ T a g I n f o \ F o r m u l a < / K e y > < / D i a g r a m O b j e c t K e y > < D i a g r a m O b j e c t K e y > < K e y > M e a s u r e s \ %   U n i t s   M a r k e t   S h a r e \ T a g I n f o \ V a l u e < / K e y > < / D i a g r a m O b j e c t K e y > < D i a g r a m O b j e c t K e y > < K e y > M e a s u r e s \ T o t a l   V a n A r s d e l   S a l e s < / K e y > < / D i a g r a m O b j e c t K e y > < D i a g r a m O b j e c t K e y > < K e y > M e a s u r e s \ T o t a l   V a n A r s d e l   S a l e s \ T a g I n f o \ F o r m u l a < / K e y > < / D i a g r a m O b j e c t K e y > < D i a g r a m O b j e c t K e y > < K e y > M e a s u r e s \ T o t a l   V a n A r s d e l   S a l e s \ T a g I n f o \ V a l u e < / K e y > < / D i a g r a m O b j e c t K e y > < D i a g r a m O b j e c t K e y > < K e y > M e a s u r e s \ %   S a l e s   M a r k e t   S h a r e < / K e y > < / D i a g r a m O b j e c t K e y > < D i a g r a m O b j e c t K e y > < K e y > M e a s u r e s \ %   S a l e s   M a r k e t   S h a r e \ T a g I n f o \ F o r m u l a < / K e y > < / D i a g r a m O b j e c t K e y > < D i a g r a m O b j e c t K e y > < K e y > M e a s u r e s \ %   S a l e s   M a r k e t   S h a r e \ T a g I n f o \ V a l u e < / K e y > < / D i a g r a m O b j e c t K e y > < D i a g r a m O b j e c t K e y > < K e y > M e a s u r e s \ T o t a l L o c a t i o n s < / K e y > < / D i a g r a m O b j e c t K e y > < D i a g r a m O b j e c t K e y > < K e y > M e a s u r e s \ T o t a l L o c a t i o n s \ T a g I n f o \ F o r m u l a < / K e y > < / D i a g r a m O b j e c t K e y > < D i a g r a m O b j e c t K e y > < K e y > M e a s u r e s \ T o t a l L o c a t i o n s \ T a g I n f o \ V a l u e < / K e y > < / D i a g r a m O b j e c t K e y > < D i a g r a m O b j e c t K e y > < K e y > M e a s u r e s \ N e w L o c a t i o n s < / K e y > < / D i a g r a m O b j e c t K e y > < D i a g r a m O b j e c t K e y > < K e y > M e a s u r e s \ N e w L o c a t i o n s \ T a g I n f o \ F o r m u l a < / K e y > < / D i a g r a m O b j e c t K e y > < D i a g r a m O b j e c t K e y > < K e y > M e a s u r e s \ N e w L o c a t i o n s \ T a g I n f o \ V a l u e < / K e y > < / D i a g r a m O b j e c t K e y > < D i a g r a m O b j e c t K e y > < K e y > M e a s u r e s \ L Y   T o t a l   U n i t s < / K e y > < / D i a g r a m O b j e c t K e y > < D i a g r a m O b j e c t K e y > < K e y > M e a s u r e s \ L Y   T o t a l   U n i t s \ T a g I n f o \ F o r m u l a < / K e y > < / D i a g r a m O b j e c t K e y > < D i a g r a m O b j e c t K e y > < K e y > M e a s u r e s \ L Y   T o t a l   U n i t s \ T a g I n f o \ V a l u e < / K e y > < / D i a g r a m O b j e c t K e y > < D i a g r a m O b j e c t K e y > < K e y > M e a s u r e s \ L Y   S a l e s < / K e y > < / D i a g r a m O b j e c t K e y > < D i a g r a m O b j e c t K e y > < K e y > M e a s u r e s \ L Y   S a l e s \ T a g I n f o \ F o r m u l a < / K e y > < / D i a g r a m O b j e c t K e y > < D i a g r a m O b j e c t K e y > < K e y > M e a s u r e s \ L Y   S a l e s \ T a g I n f o \ V a l u e < / K e y > < / D i a g r a m O b j e c t K e y > < D i a g r a m O b j e c t K e y > < K e y > M e a s u r e s \ T o t a l   U n i t s   V a r < / K e y > < / D i a g r a m O b j e c t K e y > < D i a g r a m O b j e c t K e y > < K e y > M e a s u r e s \ T o t a l   U n i t s   V a r \ T a g I n f o \ F o r m u l a < / K e y > < / D i a g r a m O b j e c t K e y > < D i a g r a m O b j e c t K e y > < K e y > M e a s u r e s \ T o t a l   U n i t s   V a r \ T a g I n f o \ V a l u e < / K e y > < / D i a g r a m O b j e c t K e y > < D i a g r a m O b j e c t K e y > < K e y > M e a s u r e s \ T o t a l   U n i t s   V a r   % < / K e y > < / D i a g r a m O b j e c t K e y > < D i a g r a m O b j e c t K e y > < K e y > M e a s u r e s \ T o t a l   U n i t s   V a r   % \ T a g I n f o \ F o r m u l a < / K e y > < / D i a g r a m O b j e c t K e y > < D i a g r a m O b j e c t K e y > < K e y > M e a s u r e s \ T o t a l   U n i t s   V a r   % \ T a g I n f o \ V a l u e < / K e y > < / D i a g r a m O b j e c t K e y > < D i a g r a m O b j e c t K e y > < K e y > M e a s u r e s \ S a l e s   V a r < / K e y > < / D i a g r a m O b j e c t K e y > < D i a g r a m O b j e c t K e y > < K e y > M e a s u r e s \ S a l e s   V a r \ T a g I n f o \ F o r m u l a < / K e y > < / D i a g r a m O b j e c t K e y > < D i a g r a m O b j e c t K e y > < K e y > M e a s u r e s \ S a l e s   V a r \ T a g I n f o \ V a l u e < / K e y > < / D i a g r a m O b j e c t K e y > < D i a g r a m O b j e c t K e y > < K e y > M e a s u r e s \ S a l e s   V a r   % < / K e y > < / D i a g r a m O b j e c t K e y > < D i a g r a m O b j e c t K e y > < K e y > M e a s u r e s \ S a l e s   V a r   % \ T a g I n f o \ F o r m u l a < / K e y > < / D i a g r a m O b j e c t K e y > < D i a g r a m O b j e c t K e y > < K e y > M e a s u r e s \ S a l e s   V a r   % \ T a g I n f o \ V a l u e 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 C o l u m n s \ C o u n t r y Z i p 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 U n i t s < / K e y > < / a : K e y > < a : V a l u e   i : t y p e = " M e a s u r e G r i d N o d e V i e w S t a t e " > < L a y e d O u t > t r u e < / L a y e d O u t > < / a : V a l u e > < / a : K e y V a l u e O f D i a g r a m O b j e c t K e y a n y T y p e z b w N T n L X > < a : K e y V a l u e O f D i a g r a m O b j e c t K e y a n y T y p e z b w N T n L X > < a : K e y > < K e y > M e a s u r e s \ T o t a l   U n i t s \ T a g I n f o \ F o r m u l a < / K e y > < / a : K e y > < a : V a l u e   i : t y p e = " M e a s u r e G r i d V i e w S t a t e I D i a g r a m T a g A d d i t i o n a l I n f o " / > < / a : K e y V a l u e O f D i a g r a m O b j e c t K e y a n y T y p e z b w N T n L X > < a : K e y V a l u e O f D i a g r a m O b j e c t K e y a n y T y p e z b w N T n L X > < a : K e y > < K e y > M e a s u r e s \ T o t a l   U n i t s \ T a g I n f o \ V a l u e < / K e y > < / a : K e y > < a : V a l u e   i : t y p e = " M e a s u r e G r i d V i e w S t a t e I D i a g r a m T a g A d d i t i o n a l I n f o " / > < / a : K e y V a l u e O f D i a g r a m O b j e c t K e y a n y T y p e z b w N T n L X > < a : K e y V a l u e O f D i a g r a m O b j e c t K e y a n y T y p e z b w N T n L X > < a : K e y > < K e y > M e a s u r e s \ Y T D   T o t a l   U n i t s < / K e y > < / a : K e y > < a : V a l u e   i : t y p e = " M e a s u r e G r i d N o d e V i e w S t a t e " > < L a y e d O u t > t r u e < / L a y e d O u t > < R o w > 6 < / R o w > < / a : V a l u e > < / a : K e y V a l u e O f D i a g r a m O b j e c t K e y a n y T y p e z b w N T n L X > < a : K e y V a l u e O f D i a g r a m O b j e c t K e y a n y T y p e z b w N T n L X > < a : K e y > < K e y > M e a s u r e s \ Y T D   T o t a l   U n i t s \ T a g I n f o \ F o r m u l a < / K e y > < / a : K e y > < a : V a l u e   i : t y p e = " M e a s u r e G r i d V i e w S t a t e I D i a g r a m T a g A d d i t i o n a l I n f o " / > < / a : K e y V a l u e O f D i a g r a m O b j e c t K e y a n y T y p e z b w N T n L X > < a : K e y V a l u e O f D i a g r a m O b j e c t K e y a n y T y p e z b w N T n L X > < a : K e y > < K e y > M e a s u r e s \ Y T D   T o t a l   U n i t s \ T a g I n f o \ V a l u e < / K e y > < / a : K e y > < a : V a l u e   i : t y p e = " M e a s u r e G r i d V i e w S t a t e I D i a g r a m T a g A d d i t i o n a l I n f o " / > < / a : K e y V a l u e O f D i a g r a m O b j e c t K e y a n y T y p e z b w N T n L X > < a : K e y V a l u e O f D i a g r a m O b j e c t K e y a n y T y p e z b w N T n L X > < a : K e y > < K e y > M e a s u r e s \ L Y   Y T D   T o t a l   U n i t s < / K e y > < / a : K e y > < a : V a l u e   i : t y p e = " M e a s u r e G r i d N o d e V i e w S t a t e " > < L a y e d O u t > t r u e < / L a y e d O u t > < R o w > 7 < / R o w > < / a : V a l u e > < / a : K e y V a l u e O f D i a g r a m O b j e c t K e y a n y T y p e z b w N T n L X > < a : K e y V a l u e O f D i a g r a m O b j e c t K e y a n y T y p e z b w N T n L X > < a : K e y > < K e y > M e a s u r e s \ L Y   Y T D   T o t a l   U n i t s \ T a g I n f o \ F o r m u l a < / K e y > < / a : K e y > < a : V a l u e   i : t y p e = " M e a s u r e G r i d V i e w S t a t e I D i a g r a m T a g A d d i t i o n a l I n f o " / > < / a : K e y V a l u e O f D i a g r a m O b j e c t K e y a n y T y p e z b w N T n L X > < a : K e y V a l u e O f D i a g r a m O b j e c t K e y a n y T y p e z b w N T n L X > < a : K e y > < K e y > M e a s u r e s \ L Y   Y T D   T o t a l   U n i t s \ T a g I n f o \ V a l u e < / K e y > < / a : K e y > < a : V a l u e   i : t y p e = " M e a s u r e G r i d V i e w S t a t e I D i a g r a m T a g A d d i t i o n a l I n f o " / > < / a : K e y V a l u e O f D i a g r a m O b j e c t K e y a n y T y p e z b w N T n L X > < a : K e y V a l u e O f D i a g r a m O b j e c t K e y a n y T y p e z b w N T n L X > < a : K e y > < K e y > M e a s u r e s \ Y T D   T o t a l   U n i t s   V a r < / K e y > < / a : K e y > < a : V a l u e   i : t y p e = " M e a s u r e G r i d N o d e V i e w S t a t e " > < L a y e d O u t > t r u e < / L a y e d O u t > < R o w > 8 < / R o w > < / a : V a l u e > < / a : K e y V a l u e O f D i a g r a m O b j e c t K e y a n y T y p e z b w N T n L X > < a : K e y V a l u e O f D i a g r a m O b j e c t K e y a n y T y p e z b w N T n L X > < a : K e y > < K e y > M e a s u r e s \ Y T D   T o t a l   U n i t s   V a r \ T a g I n f o \ F o r m u l a < / K e y > < / a : K e y > < a : V a l u e   i : t y p e = " M e a s u r e G r i d V i e w S t a t e I D i a g r a m T a g A d d i t i o n a l I n f o " / > < / a : K e y V a l u e O f D i a g r a m O b j e c t K e y a n y T y p e z b w N T n L X > < a : K e y V a l u e O f D i a g r a m O b j e c t K e y a n y T y p e z b w N T n L X > < a : K e y > < K e y > M e a s u r e s \ Y T D   T o t a l   U n i t s   V a r \ T a g I n f o \ V a l u e < / K e y > < / a : K e y > < a : V a l u e   i : t y p e = " M e a s u r e G r i d V i e w S t a t e I D i a g r a m T a g A d d i t i o n a l I n f o " / > < / a : K e y V a l u e O f D i a g r a m O b j e c t K e y a n y T y p e z b w N T n L X > < a : K e y V a l u e O f D i a g r a m O b j e c t K e y a n y T y p e z b w N T n L X > < a : K e y > < K e y > M e a s u r e s \ Y T D   T o t a l   U n i t s   V a r   % < / K e y > < / a : K e y > < a : V a l u e   i : t y p e = " M e a s u r e G r i d N o d e V i e w S t a t e " > < L a y e d O u t > t r u e < / L a y e d O u t > < R o w > 9 < / R o w > < / a : V a l u e > < / a : K e y V a l u e O f D i a g r a m O b j e c t K e y a n y T y p e z b w N T n L X > < a : K e y V a l u e O f D i a g r a m O b j e c t K e y a n y T y p e z b w N T n L X > < a : K e y > < K e y > M e a s u r e s \ Y T D   T o t a l   U n i t s   V a r   % \ T a g I n f o \ F o r m u l a < / K e y > < / a : K e y > < a : V a l u e   i : t y p e = " M e a s u r e G r i d V i e w S t a t e I D i a g r a m T a g A d d i t i o n a l I n f o " / > < / a : K e y V a l u e O f D i a g r a m O b j e c t K e y a n y T y p e z b w N T n L X > < a : K e y V a l u e O f D i a g r a m O b j e c t K e y a n y T y p e z b w N T n L X > < a : K e y > < K e y > M e a s u r e s \ Y T D   T o t a l   U n i t s   V a r   % \ T a g I n f o \ V a l u e < / K e y > < / a : K e y > < a : V a l u e   i : t y p e = " M e a s u r e G r i d V i e w S t a t e I D i a g r a m T a g A d d i t i o n a l I n f o " / > < / a : K e y V a l u e O f D i a g r a m O b j e c t K e y a n y T y p e z b w N T n L X > < a : K e y V a l u e O f D i a g r a m O b j e c t K e y a n y T y p e z b w N T n L X > < a : K e y > < K e y > M e a s u r e s \ T o t a l   S a l e s < / K e y > < / a : K e y > < a : V a l u e   i : t y p e = " M e a s u r e G r i d N o d e V i e w S t a t e " > < C o l u m n > 1 < / C o l u m n > < 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 M e a s u r e s \ Y T D   S a l e s < / K e y > < / a : K e y > < a : V a l u e   i : t y p e = " M e a s u r e G r i d N o d e V i e w S t a t e " > < C o l u m n > 1 < / C o l u m n > < L a y e d O u t > t r u e < / L a y e d O u t > < R o w > 6 < / R o w > < / a : V a l u e > < / a : K e y V a l u e O f D i a g r a m O b j e c t K e y a n y T y p e z b w N T n L X > < a : K e y V a l u e O f D i a g r a m O b j e c t K e y a n y T y p e z b w N T n L X > < a : K e y > < K e y > M e a s u r e s \ Y T D   S a l e s \ T a g I n f o \ F o r m u l a < / K e y > < / a : K e y > < a : V a l u e   i : t y p e = " M e a s u r e G r i d V i e w S t a t e I D i a g r a m T a g A d d i t i o n a l I n f o " / > < / a : K e y V a l u e O f D i a g r a m O b j e c t K e y a n y T y p e z b w N T n L X > < a : K e y V a l u e O f D i a g r a m O b j e c t K e y a n y T y p e z b w N T n L X > < a : K e y > < K e y > M e a s u r e s \ Y T D   S a l e s \ T a g I n f o \ V a l u e < / K e y > < / a : K e y > < a : V a l u e   i : t y p e = " M e a s u r e G r i d V i e w S t a t e I D i a g r a m T a g A d d i t i o n a l I n f o " / > < / a : K e y V a l u e O f D i a g r a m O b j e c t K e y a n y T y p e z b w N T n L X > < a : K e y V a l u e O f D i a g r a m O b j e c t K e y a n y T y p e z b w N T n L X > < a : K e y > < K e y > M e a s u r e s \ L Y   Y T D   S a l e s < / K e y > < / a : K e y > < a : V a l u e   i : t y p e = " M e a s u r e G r i d N o d e V i e w S t a t e " > < C o l u m n > 1 < / C o l u m n > < L a y e d O u t > t r u e < / L a y e d O u t > < R o w > 7 < / R o w > < / a : V a l u e > < / a : K e y V a l u e O f D i a g r a m O b j e c t K e y a n y T y p e z b w N T n L X > < a : K e y V a l u e O f D i a g r a m O b j e c t K e y a n y T y p e z b w N T n L X > < a : K e y > < K e y > M e a s u r e s \ L Y   Y T D   S a l e s \ T a g I n f o \ F o r m u l a < / K e y > < / a : K e y > < a : V a l u e   i : t y p e = " M e a s u r e G r i d V i e w S t a t e I D i a g r a m T a g A d d i t i o n a l I n f o " / > < / a : K e y V a l u e O f D i a g r a m O b j e c t K e y a n y T y p e z b w N T n L X > < a : K e y V a l u e O f D i a g r a m O b j e c t K e y a n y T y p e z b w N T n L X > < a : K e y > < K e y > M e a s u r e s \ L Y   Y T D   S a l e s \ T a g I n f o \ V a l u e < / K e y > < / a : K e y > < a : V a l u e   i : t y p e = " M e a s u r e G r i d V i e w S t a t e I D i a g r a m T a g A d d i t i o n a l I n f o " / > < / a : K e y V a l u e O f D i a g r a m O b j e c t K e y a n y T y p e z b w N T n L X > < a : K e y V a l u e O f D i a g r a m O b j e c t K e y a n y T y p e z b w N T n L X > < a : K e y > < K e y > M e a s u r e s \ Y T D   S a l e s   V a r < / K e y > < / a : K e y > < a : V a l u e   i : t y p e = " M e a s u r e G r i d N o d e V i e w S t a t e " > < C o l u m n > 1 < / C o l u m n > < L a y e d O u t > t r u e < / L a y e d O u t > < R o w > 8 < / R o w > < / a : V a l u e > < / a : K e y V a l u e O f D i a g r a m O b j e c t K e y a n y T y p e z b w N T n L X > < a : K e y V a l u e O f D i a g r a m O b j e c t K e y a n y T y p e z b w N T n L X > < a : K e y > < K e y > M e a s u r e s \ Y T D   S a l e s   V a r \ T a g I n f o \ F o r m u l a < / K e y > < / a : K e y > < a : V a l u e   i : t y p e = " M e a s u r e G r i d V i e w S t a t e I D i a g r a m T a g A d d i t i o n a l I n f o " / > < / a : K e y V a l u e O f D i a g r a m O b j e c t K e y a n y T y p e z b w N T n L X > < a : K e y V a l u e O f D i a g r a m O b j e c t K e y a n y T y p e z b w N T n L X > < a : K e y > < K e y > M e a s u r e s \ Y T D   S a l e s   V a r \ T a g I n f o \ V a l u e < / K e y > < / a : K e y > < a : V a l u e   i : t y p e = " M e a s u r e G r i d V i e w S t a t e I D i a g r a m T a g A d d i t i o n a l I n f o " / > < / a : K e y V a l u e O f D i a g r a m O b j e c t K e y a n y T y p e z b w N T n L X > < a : K e y V a l u e O f D i a g r a m O b j e c t K e y a n y T y p e z b w N T n L X > < a : K e y > < K e y > M e a s u r e s \ Y T D   S a l e s   V a r   % < / K e y > < / a : K e y > < a : V a l u e   i : t y p e = " M e a s u r e G r i d N o d e V i e w S t a t e " > < C o l u m n > 1 < / C o l u m n > < L a y e d O u t > t r u e < / L a y e d O u t > < R o w > 9 < / R o w > < / a : V a l u e > < / a : K e y V a l u e O f D i a g r a m O b j e c t K e y a n y T y p e z b w N T n L X > < a : K e y V a l u e O f D i a g r a m O b j e c t K e y a n y T y p e z b w N T n L X > < a : K e y > < K e y > M e a s u r e s \ Y T D   S a l e s   V a r   % \ T a g I n f o \ F o r m u l a < / K e y > < / a : K e y > < a : V a l u e   i : t y p e = " M e a s u r e G r i d V i e w S t a t e I D i a g r a m T a g A d d i t i o n a l I n f o " / > < / a : K e y V a l u e O f D i a g r a m O b j e c t K e y a n y T y p e z b w N T n L X > < a : K e y V a l u e O f D i a g r a m O b j e c t K e y a n y T y p e z b w N T n L X > < a : K e y > < K e y > M e a s u r e s \ Y T D   S a l e s   V a r   % \ T a g I n f o \ V a l u e < / K e y > < / a : K e y > < a : V a l u e   i : t y p e = " M e a s u r e G r i d V i e w S t a t e I D i a g r a m T a g A d d i t i o n a l I n f o " / > < / a : K e y V a l u e O f D i a g r a m O b j e c t K e y a n y T y p e z b w N T n L X > < a : K e y V a l u e O f D i a g r a m O b j e c t K e y a n y T y p e z b w N T n L X > < a : K e y > < K e y > M e a s u r e s \ T o t a l   V a n A r s d e l   U n i t s < / K e y > < / a : K e y > < a : V a l u e   i : t y p e = " M e a s u r e G r i d N o d e V i e w S t a t e " > < L a y e d O u t > t r u e < / L a y e d O u t > < R o w > 1 2 < / R o w > < / a : V a l u e > < / a : K e y V a l u e O f D i a g r a m O b j e c t K e y a n y T y p e z b w N T n L X > < a : K e y V a l u e O f D i a g r a m O b j e c t K e y a n y T y p e z b w N T n L X > < a : K e y > < K e y > M e a s u r e s \ T o t a l   V a n A r s d e l   U n i t s \ T a g I n f o \ F o r m u l a < / K e y > < / a : K e y > < a : V a l u e   i : t y p e = " M e a s u r e G r i d V i e w S t a t e I D i a g r a m T a g A d d i t i o n a l I n f o " / > < / a : K e y V a l u e O f D i a g r a m O b j e c t K e y a n y T y p e z b w N T n L X > < a : K e y V a l u e O f D i a g r a m O b j e c t K e y a n y T y p e z b w N T n L X > < a : K e y > < K e y > M e a s u r e s \ T o t a l   V a n A r s d e l   U n i t s \ T a g I n f o \ V a l u e < / K e y > < / a : K e y > < a : V a l u e   i : t y p e = " M e a s u r e G r i d V i e w S t a t e I D i a g r a m T a g A d d i t i o n a l I n f o " / > < / a : K e y V a l u e O f D i a g r a m O b j e c t K e y a n y T y p e z b w N T n L X > < a : K e y V a l u e O f D i a g r a m O b j e c t K e y a n y T y p e z b w N T n L X > < a : K e y > < K e y > M e a s u r e s \ %   U n i t s   M a r k e t   S h a r e < / K e y > < / a : K e y > < a : V a l u e   i : t y p e = " M e a s u r e G r i d N o d e V i e w S t a t e " > < L a y e d O u t > t r u e < / L a y e d O u t > < R o w > 1 3 < / R o w > < / a : V a l u e > < / a : K e y V a l u e O f D i a g r a m O b j e c t K e y a n y T y p e z b w N T n L X > < a : K e y V a l u e O f D i a g r a m O b j e c t K e y a n y T y p e z b w N T n L X > < a : K e y > < K e y > M e a s u r e s \ %   U n i t s   M a r k e t   S h a r e \ T a g I n f o \ F o r m u l a < / K e y > < / a : K e y > < a : V a l u e   i : t y p e = " M e a s u r e G r i d V i e w S t a t e I D i a g r a m T a g A d d i t i o n a l I n f o " / > < / a : K e y V a l u e O f D i a g r a m O b j e c t K e y a n y T y p e z b w N T n L X > < a : K e y V a l u e O f D i a g r a m O b j e c t K e y a n y T y p e z b w N T n L X > < a : K e y > < K e y > M e a s u r e s \ %   U n i t s   M a r k e t   S h a r e \ T a g I n f o \ V a l u e < / K e y > < / a : K e y > < a : V a l u e   i : t y p e = " M e a s u r e G r i d V i e w S t a t e I D i a g r a m T a g A d d i t i o n a l I n f o " / > < / a : K e y V a l u e O f D i a g r a m O b j e c t K e y a n y T y p e z b w N T n L X > < a : K e y V a l u e O f D i a g r a m O b j e c t K e y a n y T y p e z b w N T n L X > < a : K e y > < K e y > M e a s u r e s \ T o t a l   V a n A r s d e l   S a l e s < / K e y > < / a : K e y > < a : V a l u e   i : t y p e = " M e a s u r e G r i d N o d e V i e w S t a t e " > < C o l u m n > 1 < / C o l u m n > < L a y e d O u t > t r u e < / L a y e d O u t > < R o w > 1 2 < / R o w > < / a : V a l u e > < / a : K e y V a l u e O f D i a g r a m O b j e c t K e y a n y T y p e z b w N T n L X > < a : K e y V a l u e O f D i a g r a m O b j e c t K e y a n y T y p e z b w N T n L X > < a : K e y > < K e y > M e a s u r e s \ T o t a l   V a n A r s d e l   S a l e s \ T a g I n f o \ F o r m u l a < / K e y > < / a : K e y > < a : V a l u e   i : t y p e = " M e a s u r e G r i d V i e w S t a t e I D i a g r a m T a g A d d i t i o n a l I n f o " / > < / a : K e y V a l u e O f D i a g r a m O b j e c t K e y a n y T y p e z b w N T n L X > < a : K e y V a l u e O f D i a g r a m O b j e c t K e y a n y T y p e z b w N T n L X > < a : K e y > < K e y > M e a s u r e s \ T o t a l   V a n A r s d e l   S a l e s \ T a g I n f o \ V a l u e < / K e y > < / a : K e y > < a : V a l u e   i : t y p e = " M e a s u r e G r i d V i e w S t a t e I D i a g r a m T a g A d d i t i o n a l I n f o " / > < / a : K e y V a l u e O f D i a g r a m O b j e c t K e y a n y T y p e z b w N T n L X > < a : K e y V a l u e O f D i a g r a m O b j e c t K e y a n y T y p e z b w N T n L X > < a : K e y > < K e y > M e a s u r e s \ %   S a l e s   M a r k e t   S h a r e < / K e y > < / a : K e y > < a : V a l u e   i : t y p e = " M e a s u r e G r i d N o d e V i e w S t a t e " > < C o l u m n > 1 < / C o l u m n > < L a y e d O u t > t r u e < / L a y e d O u t > < R o w > 1 3 < / R o w > < / a : V a l u e > < / a : K e y V a l u e O f D i a g r a m O b j e c t K e y a n y T y p e z b w N T n L X > < a : K e y V a l u e O f D i a g r a m O b j e c t K e y a n y T y p e z b w N T n L X > < a : K e y > < K e y > M e a s u r e s \ %   S a l e s   M a r k e t   S h a r e \ T a g I n f o \ F o r m u l a < / K e y > < / a : K e y > < a : V a l u e   i : t y p e = " M e a s u r e G r i d V i e w S t a t e I D i a g r a m T a g A d d i t i o n a l I n f o " / > < / a : K e y V a l u e O f D i a g r a m O b j e c t K e y a n y T y p e z b w N T n L X > < a : K e y V a l u e O f D i a g r a m O b j e c t K e y a n y T y p e z b w N T n L X > < a : K e y > < K e y > M e a s u r e s \ %   S a l e s   M a r k e t   S h a r e \ T a g I n f o \ V a l u e < / K e y > < / a : K e y > < a : V a l u e   i : t y p e = " M e a s u r e G r i d V i e w S t a t e I D i a g r a m T a g A d d i t i o n a l I n f o " / > < / a : K e y V a l u e O f D i a g r a m O b j e c t K e y a n y T y p e z b w N T n L X > < a : K e y V a l u e O f D i a g r a m O b j e c t K e y a n y T y p e z b w N T n L X > < a : K e y > < K e y > M e a s u r e s \ T o t a l L o c a t i o n s < / K e y > < / a : K e y > < a : V a l u e   i : t y p e = " M e a s u r e G r i d N o d e V i e w S t a t e " > < C o l u m n > 2 < / C o l u m n > < L a y e d O u t > t r u e < / L a y e d O u t > < / 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 M e a s u r e s \ N e w L o c a t i o n s < / K e y > < / a : K e y > < a : V a l u e   i : t y p e = " M e a s u r e G r i d N o d e V i e w S t a t e " > < C o l u m n > 2 < / C o l u m n > < L a y e d O u t > t r u e < / L a y e d O u t > < R o w > 1 < / R o w > < / a : V a l u e > < / a : K e y V a l u e O f D i a g r a m O b j e c t K e y a n y T y p e z b w N T n L X > < a : K e y V a l u e O f D i a g r a m O b j e c t K e y a n y T y p e z b w N T n L X > < a : K e y > < K e y > M e a s u r e s \ N e w L o c a t i o n s \ T a g I n f o \ F o r m u l a < / K e y > < / a : K e y > < a : V a l u e   i : t y p e = " M e a s u r e G r i d V i e w S t a t e I D i a g r a m T a g A d d i t i o n a l I n f o " / > < / a : K e y V a l u e O f D i a g r a m O b j e c t K e y a n y T y p e z b w N T n L X > < a : K e y V a l u e O f D i a g r a m O b j e c t K e y a n y T y p e z b w N T n L X > < a : K e y > < K e y > M e a s u r e s \ N e w L o c a t i o n s \ T a g I n f o \ V a l u e < / K e y > < / a : K e y > < a : V a l u e   i : t y p e = " M e a s u r e G r i d V i e w S t a t e I D i a g r a m T a g A d d i t i o n a l I n f o " / > < / a : K e y V a l u e O f D i a g r a m O b j e c t K e y a n y T y p e z b w N T n L X > < a : K e y V a l u e O f D i a g r a m O b j e c t K e y a n y T y p e z b w N T n L X > < a : K e y > < K e y > M e a s u r e s \ L Y   T o t a l   U n i t s < / K e y > < / a : K e y > < a : V a l u e   i : t y p e = " M e a s u r e G r i d N o d e V i e w S t a t e " > < L a y e d O u t > t r u e < / L a y e d O u t > < R o w > 1 < / R o w > < / a : V a l u e > < / a : K e y V a l u e O f D i a g r a m O b j e c t K e y a n y T y p e z b w N T n L X > < a : K e y V a l u e O f D i a g r a m O b j e c t K e y a n y T y p e z b w N T n L X > < a : K e y > < K e y > M e a s u r e s \ L Y   T o t a l   U n i t s \ T a g I n f o \ F o r m u l a < / K e y > < / a : K e y > < a : V a l u e   i : t y p e = " M e a s u r e G r i d V i e w S t a t e I D i a g r a m T a g A d d i t i o n a l I n f o " / > < / a : K e y V a l u e O f D i a g r a m O b j e c t K e y a n y T y p e z b w N T n L X > < a : K e y V a l u e O f D i a g r a m O b j e c t K e y a n y T y p e z b w N T n L X > < a : K e y > < K e y > M e a s u r e s \ L Y   T o t a l   U n i t s \ T a g I n f o \ V a l u e < / K e y > < / a : K e y > < a : V a l u e   i : t y p e = " M e a s u r e G r i d V i e w S t a t e I D i a g r a m T a g A d d i t i o n a l I n f o " / > < / a : K e y V a l u e O f D i a g r a m O b j e c t K e y a n y T y p e z b w N T n L X > < a : K e y V a l u e O f D i a g r a m O b j e c t K e y a n y T y p e z b w N T n L X > < a : K e y > < K e y > M e a s u r e s \ L Y   S a l e s < / K e y > < / a : K e y > < a : V a l u e   i : t y p e = " M e a s u r e G r i d N o d e V i e w S t a t e " > < C o l u m n > 1 < / C o l u m n > < L a y e d O u t > t r u e < / L a y e d O u t > < R o w > 1 < / R o w > < / a : V a l u e > < / a : K e y V a l u e O f D i a g r a m O b j e c t K e y a n y T y p e z b w N T n L X > < a : K e y V a l u e O f D i a g r a m O b j e c t K e y a n y T y p e z b w N T n L X > < a : K e y > < K e y > M e a s u r e s \ L Y   S a l e s \ T a g I n f o \ F o r m u l a < / K e y > < / a : K e y > < a : V a l u e   i : t y p e = " M e a s u r e G r i d V i e w S t a t e I D i a g r a m T a g A d d i t i o n a l I n f o " / > < / a : K e y V a l u e O f D i a g r a m O b j e c t K e y a n y T y p e z b w N T n L X > < a : K e y V a l u e O f D i a g r a m O b j e c t K e y a n y T y p e z b w N T n L X > < a : K e y > < K e y > M e a s u r e s \ L Y   S a l e s \ T a g I n f o \ V a l u e < / K e y > < / a : K e y > < a : V a l u e   i : t y p e = " M e a s u r e G r i d V i e w S t a t e I D i a g r a m T a g A d d i t i o n a l I n f o " / > < / a : K e y V a l u e O f D i a g r a m O b j e c t K e y a n y T y p e z b w N T n L X > < a : K e y V a l u e O f D i a g r a m O b j e c t K e y a n y T y p e z b w N T n L X > < a : K e y > < K e y > M e a s u r e s \ T o t a l   U n i t s   V a r < / K e y > < / a : K e y > < a : V a l u e   i : t y p e = " M e a s u r e G r i d N o d e V i e w S t a t e " > < L a y e d O u t > t r u e < / L a y e d O u t > < R o w > 2 < / R o w > < / a : V a l u e > < / a : K e y V a l u e O f D i a g r a m O b j e c t K e y a n y T y p e z b w N T n L X > < a : K e y V a l u e O f D i a g r a m O b j e c t K e y a n y T y p e z b w N T n L X > < a : K e y > < K e y > M e a s u r e s \ T o t a l   U n i t s   V a r \ T a g I n f o \ F o r m u l a < / K e y > < / a : K e y > < a : V a l u e   i : t y p e = " M e a s u r e G r i d V i e w S t a t e I D i a g r a m T a g A d d i t i o n a l I n f o " / > < / a : K e y V a l u e O f D i a g r a m O b j e c t K e y a n y T y p e z b w N T n L X > < a : K e y V a l u e O f D i a g r a m O b j e c t K e y a n y T y p e z b w N T n L X > < a : K e y > < K e y > M e a s u r e s \ T o t a l   U n i t s   V a r \ T a g I n f o \ V a l u e < / K e y > < / a : K e y > < a : V a l u e   i : t y p e = " M e a s u r e G r i d V i e w S t a t e I D i a g r a m T a g A d d i t i o n a l I n f o " / > < / a : K e y V a l u e O f D i a g r a m O b j e c t K e y a n y T y p e z b w N T n L X > < a : K e y V a l u e O f D i a g r a m O b j e c t K e y a n y T y p e z b w N T n L X > < a : K e y > < K e y > M e a s u r e s \ T o t a l   U n i t s   V a r   % < / K e y > < / a : K e y > < a : V a l u e   i : t y p e = " M e a s u r e G r i d N o d e V i e w S t a t e " > < L a y e d O u t > t r u e < / L a y e d O u t > < R o w > 3 < / R o w > < / a : V a l u e > < / a : K e y V a l u e O f D i a g r a m O b j e c t K e y a n y T y p e z b w N T n L X > < a : K e y V a l u e O f D i a g r a m O b j e c t K e y a n y T y p e z b w N T n L X > < a : K e y > < K e y > M e a s u r e s \ T o t a l   U n i t s   V a r   % \ T a g I n f o \ F o r m u l a < / K e y > < / a : K e y > < a : V a l u e   i : t y p e = " M e a s u r e G r i d V i e w S t a t e I D i a g r a m T a g A d d i t i o n a l I n f o " / > < / a : K e y V a l u e O f D i a g r a m O b j e c t K e y a n y T y p e z b w N T n L X > < a : K e y V a l u e O f D i a g r a m O b j e c t K e y a n y T y p e z b w N T n L X > < a : K e y > < K e y > M e a s u r e s \ T o t a l   U n i t s   V a r   % \ T a g I n f o \ V a l u e < / K e y > < / a : K e y > < a : V a l u e   i : t y p e = " M e a s u r e G r i d V i e w S t a t e I D i a g r a m T a g A d d i t i o n a l I n f o " / > < / a : K e y V a l u e O f D i a g r a m O b j e c t K e y a n y T y p e z b w N T n L X > < a : K e y V a l u e O f D i a g r a m O b j e c t K e y a n y T y p e z b w N T n L X > < a : K e y > < K e y > M e a s u r e s \ S a l e s   V a r < / K e y > < / a : K e y > < a : V a l u e   i : t y p e = " M e a s u r e G r i d N o d e V i e w S t a t e " > < C o l u m n > 1 < / C o l u m n > < L a y e d O u t > t r u e < / L a y e d O u t > < R o w > 2 < / R o w > < / a : V a l u e > < / a : K e y V a l u e O f D i a g r a m O b j e c t K e y a n y T y p e z b w N T n L X > < a : K e y V a l u e O f D i a g r a m O b j e c t K e y a n y T y p e z b w N T n L X > < a : K e y > < K e y > M e a s u r e s \ S a l e s   V a r \ T a g I n f o \ F o r m u l a < / K e y > < / a : K e y > < a : V a l u e   i : t y p e = " M e a s u r e G r i d V i e w S t a t e I D i a g r a m T a g A d d i t i o n a l I n f o " / > < / a : K e y V a l u e O f D i a g r a m O b j e c t K e y a n y T y p e z b w N T n L X > < a : K e y V a l u e O f D i a g r a m O b j e c t K e y a n y T y p e z b w N T n L X > < a : K e y > < K e y > M e a s u r e s \ S a l e s   V a r \ T a g I n f o \ V a l u e < / K e y > < / a : K e y > < a : V a l u e   i : t y p e = " M e a s u r e G r i d V i e w S t a t e I D i a g r a m T a g A d d i t i o n a l I n f o " / > < / a : K e y V a l u e O f D i a g r a m O b j e c t K e y a n y T y p e z b w N T n L X > < a : K e y V a l u e O f D i a g r a m O b j e c t K e y a n y T y p e z b w N T n L X > < a : K e y > < K e y > M e a s u r e s \ S a l e s   V a r   % < / K e y > < / a : K e y > < a : V a l u e   i : t y p e = " M e a s u r e G r i d N o d e V i e w S t a t e " > < C o l u m n > 1 < / C o l u m n > < L a y e d O u t > t r u e < / L a y e d O u t > < R o w > 3 < / R o w > < / a : V a l u e > < / a : K e y V a l u e O f D i a g r a m O b j e c t K e y a n y T y p e z b w N T n L X > < a : K e y V a l u e O f D i a g r a m O b j e c t K e y a n y T y p e z b w N T n L X > < a : K e y > < K e y > M e a s u r e s \ S a l e s   V a r   % \ T a g I n f o \ F o r m u l a < / K e y > < / a : K e y > < a : V a l u e   i : t y p e = " M e a s u r e G r i d V i e w S t a t e I D i a g r a m T a g A d d i t i o n a l I n f o " / > < / a : K e y V a l u e O f D i a g r a m O b j e c t K e y a n y T y p e z b w N T n L X > < a : K e y V a l u e O f D i a g r a m O b j e c t K e y a n y T y p e z b w N T n L X > < a : K e y > < K e y > M e a s u r e s \ S a l e s   V a r   % \ T a g I n f o \ V a l u e 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 C o l u m n s \ C o u n t r y Z i p < / K e y > < / a : K e y > < a : V a l u e   i : t y p e = " M e a s u r e G r i d N o d e V i e w S t a t e " > < C o l u m n > 6 < / C o l u m n > < L a y e d O u t > t r u e < / L a y e d O u t > < / a : V a l u e > < / a : K e y V a l u e O f D i a g r a m O b j e c t K e y a n y T y p e z b w N T n L X > < / V i e w S t a t e s > < / D i a g r a m M a n a g e r . S e r i a l i z a b l e D i a g r a m > < 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V i e w S t a t e s > < / D i a g r a m M a n a g e r . S e r i a l i z a b l e D i a g r a m > < D i a g r a m M a n a g e r . S e r i a l i z a b l e D i a g r a m > < A d a p t e r   i : t y p e = " M e a s u r e D i a g r a m S a n d b o x A d a p t e r " > < T a b l e N a m e > I n d u s t r y R e p o r t 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 I n d u s t r y R e p o r t 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 C o l u m n s \ M a n u f a c t u r e r < / K e y > < / D i a g r a m O b j e c t K e y > < D i a g r a m O b j e c t K e y > < K e y > C o l u m n s \ M o n t h S h o r t N a m e < / 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 C o l u m n s \ M o n t h S h o r t N a m e < / 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V i e w S t a t e s > < / D i a g r a m M a n a g e r . S e r i a l i z a b l e D i a g r a m > < / A r r a y O f D i a g r a m M a n a g e r . S e r i a l i z a b l e D i a g r a m > ] ] > < / C u s t o m C o n t e n t > < / G e m i n i > 
</file>

<file path=customXml/item9.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B8BDDD62-72E6-4B33-852E-16B355E35A33}">
  <ds:schemaRefs/>
</ds:datastoreItem>
</file>

<file path=customXml/itemProps10.xml><?xml version="1.0" encoding="utf-8"?>
<ds:datastoreItem xmlns:ds="http://schemas.openxmlformats.org/officeDocument/2006/customXml" ds:itemID="{6FF0D3E4-8D76-4CEB-A02E-64D77916E881}">
  <ds:schemaRefs/>
</ds:datastoreItem>
</file>

<file path=customXml/itemProps11.xml><?xml version="1.0" encoding="utf-8"?>
<ds:datastoreItem xmlns:ds="http://schemas.openxmlformats.org/officeDocument/2006/customXml" ds:itemID="{BC912D32-8336-4AEC-924B-EA9C41211CAE}">
  <ds:schemaRefs/>
</ds:datastoreItem>
</file>

<file path=customXml/itemProps12.xml><?xml version="1.0" encoding="utf-8"?>
<ds:datastoreItem xmlns:ds="http://schemas.openxmlformats.org/officeDocument/2006/customXml" ds:itemID="{43227860-F13B-4827-B027-681F5DBFFE63}">
  <ds:schemaRefs/>
</ds:datastoreItem>
</file>

<file path=customXml/itemProps13.xml><?xml version="1.0" encoding="utf-8"?>
<ds:datastoreItem xmlns:ds="http://schemas.openxmlformats.org/officeDocument/2006/customXml" ds:itemID="{2C7B2FBB-DCD4-4D41-8886-7C13683A3479}">
  <ds:schemaRefs/>
</ds:datastoreItem>
</file>

<file path=customXml/itemProps14.xml><?xml version="1.0" encoding="utf-8"?>
<ds:datastoreItem xmlns:ds="http://schemas.openxmlformats.org/officeDocument/2006/customXml" ds:itemID="{4E914346-DE60-46D1-89CC-C8A0A0866274}">
  <ds:schemaRefs/>
</ds:datastoreItem>
</file>

<file path=customXml/itemProps15.xml><?xml version="1.0" encoding="utf-8"?>
<ds:datastoreItem xmlns:ds="http://schemas.openxmlformats.org/officeDocument/2006/customXml" ds:itemID="{109CD9E9-B63B-4252-B942-DAC9F52C48AB}">
  <ds:schemaRefs/>
</ds:datastoreItem>
</file>

<file path=customXml/itemProps16.xml><?xml version="1.0" encoding="utf-8"?>
<ds:datastoreItem xmlns:ds="http://schemas.openxmlformats.org/officeDocument/2006/customXml" ds:itemID="{E267A30D-0D02-42B6-96F0-10FC6E6F39F1}">
  <ds:schemaRefs/>
</ds:datastoreItem>
</file>

<file path=customXml/itemProps17.xml><?xml version="1.0" encoding="utf-8"?>
<ds:datastoreItem xmlns:ds="http://schemas.openxmlformats.org/officeDocument/2006/customXml" ds:itemID="{F287006A-A453-4CD2-8CD1-CFFA8C1D5737}">
  <ds:schemaRefs/>
</ds:datastoreItem>
</file>

<file path=customXml/itemProps18.xml><?xml version="1.0" encoding="utf-8"?>
<ds:datastoreItem xmlns:ds="http://schemas.openxmlformats.org/officeDocument/2006/customXml" ds:itemID="{EDA3B1BB-6B80-419C-A2C6-766884C3A138}">
  <ds:schemaRefs/>
</ds:datastoreItem>
</file>

<file path=customXml/itemProps19.xml><?xml version="1.0" encoding="utf-8"?>
<ds:datastoreItem xmlns:ds="http://schemas.openxmlformats.org/officeDocument/2006/customXml" ds:itemID="{21E8E612-BE45-4EE7-B889-7C1489EDBB0B}">
  <ds:schemaRefs/>
</ds:datastoreItem>
</file>

<file path=customXml/itemProps2.xml><?xml version="1.0" encoding="utf-8"?>
<ds:datastoreItem xmlns:ds="http://schemas.openxmlformats.org/officeDocument/2006/customXml" ds:itemID="{414E5787-58F1-4A71-A340-265AEB3886D8}">
  <ds:schemaRefs>
    <ds:schemaRef ds:uri="http://schemas.microsoft.com/DataMashup"/>
  </ds:schemaRefs>
</ds:datastoreItem>
</file>

<file path=customXml/itemProps20.xml><?xml version="1.0" encoding="utf-8"?>
<ds:datastoreItem xmlns:ds="http://schemas.openxmlformats.org/officeDocument/2006/customXml" ds:itemID="{06ABB1E4-8DB0-4F99-B99F-508B0B9CA54A}">
  <ds:schemaRefs/>
</ds:datastoreItem>
</file>

<file path=customXml/itemProps21.xml><?xml version="1.0" encoding="utf-8"?>
<ds:datastoreItem xmlns:ds="http://schemas.openxmlformats.org/officeDocument/2006/customXml" ds:itemID="{46D165E5-8DFE-4CA2-BF94-F96BFBD6AF04}">
  <ds:schemaRefs/>
</ds:datastoreItem>
</file>

<file path=customXml/itemProps22.xml><?xml version="1.0" encoding="utf-8"?>
<ds:datastoreItem xmlns:ds="http://schemas.openxmlformats.org/officeDocument/2006/customXml" ds:itemID="{BD1C0837-369C-4997-AB86-033B7FD351A2}">
  <ds:schemaRefs/>
</ds:datastoreItem>
</file>

<file path=customXml/itemProps23.xml><?xml version="1.0" encoding="utf-8"?>
<ds:datastoreItem xmlns:ds="http://schemas.openxmlformats.org/officeDocument/2006/customXml" ds:itemID="{56EDBA8A-A5B3-43E6-9F03-65CAA5804D7B}">
  <ds:schemaRefs/>
</ds:datastoreItem>
</file>

<file path=customXml/itemProps24.xml><?xml version="1.0" encoding="utf-8"?>
<ds:datastoreItem xmlns:ds="http://schemas.openxmlformats.org/officeDocument/2006/customXml" ds:itemID="{DD17C8CF-1723-486C-994E-E4BB073C4CED}">
  <ds:schemaRefs/>
</ds:datastoreItem>
</file>

<file path=customXml/itemProps25.xml><?xml version="1.0" encoding="utf-8"?>
<ds:datastoreItem xmlns:ds="http://schemas.openxmlformats.org/officeDocument/2006/customXml" ds:itemID="{111FEE94-0179-40B3-A0A1-822410151F7D}">
  <ds:schemaRefs/>
</ds:datastoreItem>
</file>

<file path=customXml/itemProps26.xml><?xml version="1.0" encoding="utf-8"?>
<ds:datastoreItem xmlns:ds="http://schemas.openxmlformats.org/officeDocument/2006/customXml" ds:itemID="{878831AD-3B74-4798-BAF4-8702B857B6B6}">
  <ds:schemaRefs/>
</ds:datastoreItem>
</file>

<file path=customXml/itemProps27.xml><?xml version="1.0" encoding="utf-8"?>
<ds:datastoreItem xmlns:ds="http://schemas.openxmlformats.org/officeDocument/2006/customXml" ds:itemID="{4CE3A342-25AC-4D1B-8924-2181B6B36F2E}">
  <ds:schemaRefs/>
</ds:datastoreItem>
</file>

<file path=customXml/itemProps28.xml><?xml version="1.0" encoding="utf-8"?>
<ds:datastoreItem xmlns:ds="http://schemas.openxmlformats.org/officeDocument/2006/customXml" ds:itemID="{565BA9E1-381E-40E8-B6FA-4F52C1CC0DED}">
  <ds:schemaRefs/>
</ds:datastoreItem>
</file>

<file path=customXml/itemProps29.xml><?xml version="1.0" encoding="utf-8"?>
<ds:datastoreItem xmlns:ds="http://schemas.openxmlformats.org/officeDocument/2006/customXml" ds:itemID="{DA7FB04D-AC94-40D7-8A02-1D5F310EFAAE}">
  <ds:schemaRefs/>
</ds:datastoreItem>
</file>

<file path=customXml/itemProps3.xml><?xml version="1.0" encoding="utf-8"?>
<ds:datastoreItem xmlns:ds="http://schemas.openxmlformats.org/officeDocument/2006/customXml" ds:itemID="{472BBF06-280C-472F-911B-4F6FB2A93CDA}">
  <ds:schemaRefs/>
</ds:datastoreItem>
</file>

<file path=customXml/itemProps4.xml><?xml version="1.0" encoding="utf-8"?>
<ds:datastoreItem xmlns:ds="http://schemas.openxmlformats.org/officeDocument/2006/customXml" ds:itemID="{CC676E6C-9A63-4972-8712-5C9C6E012242}">
  <ds:schemaRefs/>
</ds:datastoreItem>
</file>

<file path=customXml/itemProps5.xml><?xml version="1.0" encoding="utf-8"?>
<ds:datastoreItem xmlns:ds="http://schemas.openxmlformats.org/officeDocument/2006/customXml" ds:itemID="{7B0A8957-54BB-4A37-90FB-5C92E83371D5}">
  <ds:schemaRefs/>
</ds:datastoreItem>
</file>

<file path=customXml/itemProps6.xml><?xml version="1.0" encoding="utf-8"?>
<ds:datastoreItem xmlns:ds="http://schemas.openxmlformats.org/officeDocument/2006/customXml" ds:itemID="{FB409A27-F938-440F-84D4-EE78E5035BC1}">
  <ds:schemaRefs/>
</ds:datastoreItem>
</file>

<file path=customXml/itemProps7.xml><?xml version="1.0" encoding="utf-8"?>
<ds:datastoreItem xmlns:ds="http://schemas.openxmlformats.org/officeDocument/2006/customXml" ds:itemID="{DEAD512C-4B6C-49FD-A02A-1E9619F01000}">
  <ds:schemaRefs/>
</ds:datastoreItem>
</file>

<file path=customXml/itemProps8.xml><?xml version="1.0" encoding="utf-8"?>
<ds:datastoreItem xmlns:ds="http://schemas.openxmlformats.org/officeDocument/2006/customXml" ds:itemID="{F172156B-DD27-45AE-8245-10C89AC6F63B}">
  <ds:schemaRefs/>
</ds:datastoreItem>
</file>

<file path=customXml/itemProps9.xml><?xml version="1.0" encoding="utf-8"?>
<ds:datastoreItem xmlns:ds="http://schemas.openxmlformats.org/officeDocument/2006/customXml" ds:itemID="{2B3301B6-85AC-4233-B0B3-4724790150B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Sheet2</vt:lpstr>
      <vt:lpstr>Sheet1</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Richa</cp:lastModifiedBy>
  <dcterms:created xsi:type="dcterms:W3CDTF">2015-09-16T16:32:17Z</dcterms:created>
  <dcterms:modified xsi:type="dcterms:W3CDTF">2019-07-04T17:41:53Z</dcterms:modified>
</cp:coreProperties>
</file>